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850" windowHeight="5025" tabRatio="746" activeTab="5"/>
  </bookViews>
  <sheets>
    <sheet name="V kl. Kümnendmurrud" sheetId="1" r:id="rId1"/>
    <sheet name="Liitmine" sheetId="2" r:id="rId2"/>
    <sheet name="Lahutamine" sheetId="3" r:id="rId3"/>
    <sheet name="Korrutamine" sheetId="4" r:id="rId4"/>
    <sheet name="Jagamine" sheetId="5" r:id="rId5"/>
    <sheet name="Tehted kümnendmurdudega" sheetId="6" r:id="rId6"/>
  </sheets>
  <definedNames/>
  <calcPr fullCalcOnLoad="1"/>
</workbook>
</file>

<file path=xl/sharedStrings.xml><?xml version="1.0" encoding="utf-8"?>
<sst xmlns="http://schemas.openxmlformats.org/spreadsheetml/2006/main" count="411" uniqueCount="47">
  <si>
    <t>Arvutamine kümnendmurdudega</t>
  </si>
  <si>
    <t>+</t>
  </si>
  <si>
    <t>=</t>
  </si>
  <si>
    <t>A</t>
  </si>
  <si>
    <t>B</t>
  </si>
  <si>
    <t>-</t>
  </si>
  <si>
    <t>C</t>
  </si>
  <si>
    <t>D</t>
  </si>
  <si>
    <t>Kümnendmurdude korrutamine</t>
  </si>
  <si>
    <t>*</t>
  </si>
  <si>
    <t>Täida tabel</t>
  </si>
  <si>
    <t>Kümnendmurdude jagamine</t>
  </si>
  <si>
    <t>:</t>
  </si>
  <si>
    <t>Kümnendmurdude liitmine ja lahutamine</t>
  </si>
  <si>
    <t>reas antud iga arvuga</t>
  </si>
  <si>
    <t xml:space="preserve">Täida tabel jagades veerus antud arvud </t>
  </si>
  <si>
    <t>Kümnendmurdude liitmine</t>
  </si>
  <si>
    <t>Kümnendmurdude lahutamine</t>
  </si>
  <si>
    <t>reas antud vastavad arvud</t>
  </si>
  <si>
    <t>õiged</t>
  </si>
  <si>
    <t>valed</t>
  </si>
  <si>
    <t xml:space="preserve">Täida tabel lahutades veeru igast arvust </t>
  </si>
  <si>
    <t>vastavad arvud</t>
  </si>
  <si>
    <t xml:space="preserve">Täida tabel liites veerus ja reas antud </t>
  </si>
  <si>
    <t>Õiged vastused</t>
  </si>
  <si>
    <t>Valed vastused</t>
  </si>
  <si>
    <t>V klass</t>
  </si>
  <si>
    <t>Kümnendmurdude liitmine, lahutamine,</t>
  </si>
  <si>
    <t>korrutamine ja jagamine.</t>
  </si>
  <si>
    <t>harjutusmaterjalina kui ka teadmiste kontrolliks.</t>
  </si>
  <si>
    <t xml:space="preserve">Õpetaja saab oma soovi kohaselt tabeli esimeses </t>
  </si>
  <si>
    <t xml:space="preserve">veerus ja esimeses reas etteantud arve enne </t>
  </si>
  <si>
    <t>tunnis kasutamist vastavalt oma soovile muuta.</t>
  </si>
  <si>
    <t>Selleks tuleb praegu peidetud read avada, mille all</t>
  </si>
  <si>
    <t xml:space="preserve">Ka selles töös saab õpetaja arvutamiseks esitatud </t>
  </si>
  <si>
    <t>arve muuta lihtsamaks või keerulisemaks.</t>
  </si>
  <si>
    <t>Töölehed sobivad ka väljatrükitult kasutada, kuigi</t>
  </si>
  <si>
    <t>on mõeldud eelkõige arvuti abil kasutamiseks.</t>
  </si>
  <si>
    <t>Kehtna Põhikool</t>
  </si>
  <si>
    <t xml:space="preserve">Koostaja:     </t>
  </si>
  <si>
    <t>Liivi Kundla</t>
  </si>
  <si>
    <t>on algtabel (parooli ei ole).</t>
  </si>
  <si>
    <t>(näit: 5,6-5;  5,6-0,5 jne.)</t>
  </si>
  <si>
    <t>Õiged</t>
  </si>
  <si>
    <t>Valed</t>
  </si>
  <si>
    <t xml:space="preserve">Töölehte "Tehted kümnendmurdudega" saab kasutada nii </t>
  </si>
  <si>
    <t>Töölehed on valmistatud õpilasele harjutusmaterjaliks.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</si>
</sst>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1"/>
      <name val="Courier New"/>
      <family val="0"/>
    </font>
    <font>
      <b/>
      <sz val="11"/>
      <name val="Courier New"/>
      <family val="3"/>
    </font>
    <font>
      <b/>
      <sz val="16"/>
      <color indexed="48"/>
      <name val="Courier New"/>
      <family val="3"/>
    </font>
    <font>
      <b/>
      <sz val="16"/>
      <color indexed="20"/>
      <name val="Courier New"/>
      <family val="3"/>
    </font>
    <font>
      <b/>
      <sz val="14"/>
      <color indexed="61"/>
      <name val="Courier New"/>
      <family val="3"/>
    </font>
    <font>
      <b/>
      <sz val="14"/>
      <color indexed="60"/>
      <name val="Courier New"/>
      <family val="3"/>
    </font>
    <font>
      <b/>
      <sz val="11"/>
      <color indexed="12"/>
      <name val="Courier New"/>
      <family val="3"/>
    </font>
    <font>
      <b/>
      <sz val="11"/>
      <color indexed="48"/>
      <name val="Courier New"/>
      <family val="3"/>
    </font>
    <font>
      <b/>
      <sz val="12"/>
      <color indexed="12"/>
      <name val="Courier New"/>
      <family val="3"/>
    </font>
    <font>
      <b/>
      <sz val="12"/>
      <color indexed="10"/>
      <name val="Courier New"/>
      <family val="3"/>
    </font>
    <font>
      <b/>
      <sz val="11"/>
      <color indexed="53"/>
      <name val="Courier New"/>
      <family val="3"/>
    </font>
    <font>
      <b/>
      <i/>
      <sz val="14"/>
      <color indexed="53"/>
      <name val="Tahoma"/>
      <family val="2"/>
    </font>
    <font>
      <b/>
      <i/>
      <sz val="14"/>
      <color indexed="21"/>
      <name val="Tahoma"/>
      <family val="2"/>
    </font>
    <font>
      <sz val="9"/>
      <name val="Courier New"/>
      <family val="3"/>
    </font>
    <font>
      <b/>
      <sz val="9"/>
      <color indexed="12"/>
      <name val="Courier New"/>
      <family val="3"/>
    </font>
    <font>
      <b/>
      <sz val="9"/>
      <color indexed="53"/>
      <name val="Courier New"/>
      <family val="3"/>
    </font>
    <font>
      <b/>
      <sz val="9"/>
      <name val="Courier New"/>
      <family val="3"/>
    </font>
    <font>
      <sz val="9"/>
      <color indexed="10"/>
      <name val="Courier New"/>
      <family val="3"/>
    </font>
    <font>
      <sz val="9"/>
      <color indexed="18"/>
      <name val="Courier New"/>
      <family val="3"/>
    </font>
    <font>
      <b/>
      <sz val="12"/>
      <color indexed="61"/>
      <name val="Courier New"/>
      <family val="3"/>
    </font>
    <font>
      <b/>
      <sz val="9"/>
      <color indexed="10"/>
      <name val="Courier New"/>
      <family val="3"/>
    </font>
    <font>
      <b/>
      <sz val="14"/>
      <color indexed="48"/>
      <name val="Courier New"/>
      <family val="3"/>
    </font>
    <font>
      <sz val="14"/>
      <name val="Courier New"/>
      <family val="3"/>
    </font>
    <font>
      <b/>
      <sz val="9"/>
      <color indexed="20"/>
      <name val="Courier New"/>
      <family val="3"/>
    </font>
    <font>
      <b/>
      <sz val="11"/>
      <color indexed="10"/>
      <name val="Courier New"/>
      <family val="3"/>
    </font>
    <font>
      <b/>
      <sz val="11"/>
      <color indexed="23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3" applyNumberFormat="0" applyAlignment="0" applyProtection="0"/>
    <xf numFmtId="0" fontId="51" fillId="0" borderId="4" applyNumberFormat="0" applyFill="0" applyAlignment="0" applyProtection="0"/>
    <xf numFmtId="0" fontId="0" fillId="24" borderId="5" applyNumberFormat="0" applyFont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0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49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/>
    </xf>
    <xf numFmtId="9" fontId="10" fillId="0" borderId="0" xfId="49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/>
    </xf>
    <xf numFmtId="0" fontId="15" fillId="0" borderId="0" xfId="0" applyFont="1" applyAlignment="1">
      <alignment/>
    </xf>
    <xf numFmtId="9" fontId="15" fillId="0" borderId="0" xfId="49" applyFont="1" applyAlignment="1">
      <alignment/>
    </xf>
    <xf numFmtId="9" fontId="13" fillId="0" borderId="0" xfId="49" applyFont="1" applyAlignment="1">
      <alignment/>
    </xf>
    <xf numFmtId="0" fontId="16" fillId="0" borderId="13" xfId="0" applyFont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0" fillId="0" borderId="0" xfId="0" applyBorder="1" applyAlignment="1" quotePrefix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24" fillId="0" borderId="0" xfId="49" applyFont="1" applyBorder="1" applyAlignment="1">
      <alignment/>
    </xf>
    <xf numFmtId="9" fontId="0" fillId="0" borderId="0" xfId="49" applyFont="1" applyBorder="1" applyAlignment="1">
      <alignment/>
    </xf>
    <xf numFmtId="0" fontId="0" fillId="35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13" fillId="36" borderId="13" xfId="0" applyFont="1" applyFill="1" applyBorder="1" applyAlignment="1" applyProtection="1">
      <alignment horizontal="center"/>
      <protection locked="0"/>
    </xf>
    <xf numFmtId="0" fontId="17" fillId="36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3">
      <selection activeCell="F5" sqref="F5"/>
    </sheetView>
  </sheetViews>
  <sheetFormatPr defaultColWidth="8.88671875" defaultRowHeight="15"/>
  <cols>
    <col min="1" max="1" width="7.77734375" style="0" customWidth="1"/>
  </cols>
  <sheetData>
    <row r="1" ht="18">
      <c r="B1" s="16" t="s">
        <v>26</v>
      </c>
    </row>
    <row r="4" ht="18">
      <c r="B4" s="17" t="s">
        <v>27</v>
      </c>
    </row>
    <row r="5" ht="18">
      <c r="B5" s="17" t="s">
        <v>28</v>
      </c>
    </row>
    <row r="9" ht="15">
      <c r="B9" t="s">
        <v>46</v>
      </c>
    </row>
    <row r="10" ht="15">
      <c r="B10" t="s">
        <v>30</v>
      </c>
    </row>
    <row r="11" ht="15">
      <c r="B11" t="s">
        <v>31</v>
      </c>
    </row>
    <row r="12" ht="15">
      <c r="B12" t="s">
        <v>32</v>
      </c>
    </row>
    <row r="13" ht="15">
      <c r="B13" t="s">
        <v>33</v>
      </c>
    </row>
    <row r="14" ht="15">
      <c r="B14" t="s">
        <v>41</v>
      </c>
    </row>
    <row r="17" ht="15">
      <c r="B17" t="s">
        <v>45</v>
      </c>
    </row>
    <row r="18" ht="15">
      <c r="B18" t="s">
        <v>29</v>
      </c>
    </row>
    <row r="19" ht="15">
      <c r="B19" t="s">
        <v>34</v>
      </c>
    </row>
    <row r="20" ht="15">
      <c r="B20" t="s">
        <v>35</v>
      </c>
    </row>
    <row r="22" ht="15">
      <c r="B22" t="s">
        <v>36</v>
      </c>
    </row>
    <row r="23" ht="15">
      <c r="B23" t="s">
        <v>37</v>
      </c>
    </row>
    <row r="25" spans="2:4" ht="15">
      <c r="B25" t="s">
        <v>39</v>
      </c>
      <c r="D25" t="s">
        <v>40</v>
      </c>
    </row>
    <row r="26" ht="15">
      <c r="D26" t="s">
        <v>38</v>
      </c>
    </row>
  </sheetData>
  <sheetProtection/>
  <printOptions/>
  <pageMargins left="1.14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PageLayoutView="0" workbookViewId="0" topLeftCell="A1">
      <selection activeCell="B16" sqref="B16"/>
    </sheetView>
  </sheetViews>
  <sheetFormatPr defaultColWidth="8.88671875" defaultRowHeight="15"/>
  <cols>
    <col min="1" max="1" width="7.4453125" style="0" customWidth="1"/>
    <col min="2" max="9" width="6.77734375" style="0" customWidth="1"/>
  </cols>
  <sheetData>
    <row r="1" ht="21">
      <c r="B1" s="4" t="s">
        <v>16</v>
      </c>
    </row>
    <row r="3" ht="19.5">
      <c r="B3" s="6" t="s">
        <v>23</v>
      </c>
    </row>
    <row r="4" ht="17.25" customHeight="1">
      <c r="B4" s="6" t="s">
        <v>22</v>
      </c>
    </row>
    <row r="5" ht="5.25" customHeight="1"/>
    <row r="6" spans="1:9" ht="15.75" hidden="1">
      <c r="A6" s="9"/>
      <c r="B6" s="13">
        <v>30</v>
      </c>
      <c r="C6" s="13">
        <v>3</v>
      </c>
      <c r="D6" s="13">
        <v>0.2</v>
      </c>
      <c r="E6" s="13">
        <v>0.02</v>
      </c>
      <c r="F6" s="13">
        <v>20.2</v>
      </c>
      <c r="G6" s="13">
        <v>0.202</v>
      </c>
      <c r="H6" s="13">
        <v>2.02</v>
      </c>
      <c r="I6" s="13">
        <v>2.2</v>
      </c>
    </row>
    <row r="7" spans="1:9" ht="15.75" hidden="1">
      <c r="A7" s="14">
        <v>13</v>
      </c>
      <c r="B7" s="9">
        <f>$A7+B6</f>
        <v>43</v>
      </c>
      <c r="C7" s="9">
        <f aca="true" t="shared" si="0" ref="C7:I7">$A7+C6</f>
        <v>16</v>
      </c>
      <c r="D7" s="9">
        <f t="shared" si="0"/>
        <v>13.2</v>
      </c>
      <c r="E7" s="9">
        <f t="shared" si="0"/>
        <v>13.02</v>
      </c>
      <c r="F7" s="9">
        <f t="shared" si="0"/>
        <v>33.2</v>
      </c>
      <c r="G7" s="9">
        <f t="shared" si="0"/>
        <v>13.202</v>
      </c>
      <c r="H7" s="9">
        <f t="shared" si="0"/>
        <v>15.02</v>
      </c>
      <c r="I7" s="9">
        <f t="shared" si="0"/>
        <v>15.2</v>
      </c>
    </row>
    <row r="8" spans="1:9" ht="15.75" hidden="1">
      <c r="A8" s="14">
        <v>1.3</v>
      </c>
      <c r="B8" s="9">
        <f>$A8+B6</f>
        <v>31.3</v>
      </c>
      <c r="C8" s="9">
        <f aca="true" t="shared" si="1" ref="C8:I8">$A8+C6</f>
        <v>4.3</v>
      </c>
      <c r="D8" s="9">
        <f t="shared" si="1"/>
        <v>1.5</v>
      </c>
      <c r="E8" s="9">
        <f t="shared" si="1"/>
        <v>1.32</v>
      </c>
      <c r="F8" s="9">
        <f t="shared" si="1"/>
        <v>21.5</v>
      </c>
      <c r="G8" s="9">
        <f t="shared" si="1"/>
        <v>1.502</v>
      </c>
      <c r="H8" s="9">
        <f t="shared" si="1"/>
        <v>3.3200000000000003</v>
      </c>
      <c r="I8" s="9">
        <f t="shared" si="1"/>
        <v>3.5</v>
      </c>
    </row>
    <row r="9" spans="1:9" ht="15.75" hidden="1">
      <c r="A9" s="14">
        <v>0.13</v>
      </c>
      <c r="B9" s="9">
        <f>$A9+B6</f>
        <v>30.13</v>
      </c>
      <c r="C9" s="9">
        <f aca="true" t="shared" si="2" ref="C9:I9">$A9+C6</f>
        <v>3.13</v>
      </c>
      <c r="D9" s="9">
        <f t="shared" si="2"/>
        <v>0.33</v>
      </c>
      <c r="E9" s="9">
        <f t="shared" si="2"/>
        <v>0.15</v>
      </c>
      <c r="F9" s="9">
        <f t="shared" si="2"/>
        <v>20.33</v>
      </c>
      <c r="G9" s="9">
        <f t="shared" si="2"/>
        <v>0.332</v>
      </c>
      <c r="H9" s="9">
        <f t="shared" si="2"/>
        <v>2.15</v>
      </c>
      <c r="I9" s="9">
        <f t="shared" si="2"/>
        <v>2.33</v>
      </c>
    </row>
    <row r="10" spans="1:9" ht="15.75" hidden="1">
      <c r="A10" s="14">
        <v>5</v>
      </c>
      <c r="B10" s="9">
        <f>$A10+B6</f>
        <v>35</v>
      </c>
      <c r="C10" s="9">
        <f aca="true" t="shared" si="3" ref="C10:I10">$A10+C6</f>
        <v>8</v>
      </c>
      <c r="D10" s="9">
        <f t="shared" si="3"/>
        <v>5.2</v>
      </c>
      <c r="E10" s="9">
        <f t="shared" si="3"/>
        <v>5.02</v>
      </c>
      <c r="F10" s="9">
        <f t="shared" si="3"/>
        <v>25.2</v>
      </c>
      <c r="G10" s="9">
        <f t="shared" si="3"/>
        <v>5.202</v>
      </c>
      <c r="H10" s="9">
        <f t="shared" si="3"/>
        <v>7.02</v>
      </c>
      <c r="I10" s="9">
        <f t="shared" si="3"/>
        <v>7.2</v>
      </c>
    </row>
    <row r="11" spans="1:9" ht="15.75" hidden="1">
      <c r="A11" s="14">
        <v>5.5</v>
      </c>
      <c r="B11" s="9">
        <f>$A11+B6</f>
        <v>35.5</v>
      </c>
      <c r="C11" s="9">
        <f aca="true" t="shared" si="4" ref="C11:I11">$A11+C6</f>
        <v>8.5</v>
      </c>
      <c r="D11" s="9">
        <f t="shared" si="4"/>
        <v>5.7</v>
      </c>
      <c r="E11" s="9">
        <f t="shared" si="4"/>
        <v>5.52</v>
      </c>
      <c r="F11" s="9">
        <f t="shared" si="4"/>
        <v>25.7</v>
      </c>
      <c r="G11" s="9">
        <f t="shared" si="4"/>
        <v>5.702</v>
      </c>
      <c r="H11" s="9">
        <f t="shared" si="4"/>
        <v>7.52</v>
      </c>
      <c r="I11" s="9">
        <f t="shared" si="4"/>
        <v>7.7</v>
      </c>
    </row>
    <row r="12" spans="1:9" ht="15.75" hidden="1">
      <c r="A12" s="14">
        <v>50.1</v>
      </c>
      <c r="B12" s="9">
        <f>$A12+B6</f>
        <v>80.1</v>
      </c>
      <c r="C12" s="9">
        <f aca="true" t="shared" si="5" ref="C12:I12">$A12+C6</f>
        <v>53.1</v>
      </c>
      <c r="D12" s="9">
        <f t="shared" si="5"/>
        <v>50.300000000000004</v>
      </c>
      <c r="E12" s="9">
        <f t="shared" si="5"/>
        <v>50.120000000000005</v>
      </c>
      <c r="F12" s="9">
        <f t="shared" si="5"/>
        <v>70.3</v>
      </c>
      <c r="G12" s="9">
        <f t="shared" si="5"/>
        <v>50.302</v>
      </c>
      <c r="H12" s="9">
        <f t="shared" si="5"/>
        <v>52.120000000000005</v>
      </c>
      <c r="I12" s="9">
        <f t="shared" si="5"/>
        <v>52.300000000000004</v>
      </c>
    </row>
    <row r="13" spans="1:9" ht="15.75" hidden="1">
      <c r="A13" s="14">
        <v>40.2</v>
      </c>
      <c r="B13" s="9">
        <f aca="true" t="shared" si="6" ref="B13:I13">$A13+B6</f>
        <v>70.2</v>
      </c>
      <c r="C13" s="9">
        <f t="shared" si="6"/>
        <v>43.2</v>
      </c>
      <c r="D13" s="9">
        <f t="shared" si="6"/>
        <v>40.400000000000006</v>
      </c>
      <c r="E13" s="9">
        <f t="shared" si="6"/>
        <v>40.220000000000006</v>
      </c>
      <c r="F13" s="9">
        <f t="shared" si="6"/>
        <v>60.400000000000006</v>
      </c>
      <c r="G13" s="9">
        <f t="shared" si="6"/>
        <v>40.402</v>
      </c>
      <c r="H13" s="9">
        <f t="shared" si="6"/>
        <v>42.220000000000006</v>
      </c>
      <c r="I13" s="9">
        <f t="shared" si="6"/>
        <v>42.400000000000006</v>
      </c>
    </row>
    <row r="14" ht="9" customHeight="1" hidden="1"/>
    <row r="15" spans="1:9" s="20" customFormat="1" ht="12.75">
      <c r="A15" s="18"/>
      <c r="B15" s="19">
        <f>B6</f>
        <v>30</v>
      </c>
      <c r="C15" s="19">
        <f aca="true" t="shared" si="7" ref="C15:I15">C6</f>
        <v>3</v>
      </c>
      <c r="D15" s="19">
        <f t="shared" si="7"/>
        <v>0.2</v>
      </c>
      <c r="E15" s="19">
        <f t="shared" si="7"/>
        <v>0.02</v>
      </c>
      <c r="F15" s="19">
        <f t="shared" si="7"/>
        <v>20.2</v>
      </c>
      <c r="G15" s="19">
        <f t="shared" si="7"/>
        <v>0.202</v>
      </c>
      <c r="H15" s="19">
        <f t="shared" si="7"/>
        <v>2.02</v>
      </c>
      <c r="I15" s="19">
        <f t="shared" si="7"/>
        <v>2.2</v>
      </c>
    </row>
    <row r="16" spans="1:9" s="20" customFormat="1" ht="12.75">
      <c r="A16" s="21">
        <f aca="true" t="shared" si="8" ref="A16:A22">A7</f>
        <v>13</v>
      </c>
      <c r="B16" s="57"/>
      <c r="C16" s="57"/>
      <c r="D16" s="57"/>
      <c r="E16" s="57"/>
      <c r="F16" s="57"/>
      <c r="G16" s="57"/>
      <c r="H16" s="57"/>
      <c r="I16" s="57"/>
    </row>
    <row r="17" spans="1:9" s="20" customFormat="1" ht="12.75">
      <c r="A17" s="21">
        <f t="shared" si="8"/>
        <v>1.3</v>
      </c>
      <c r="B17" s="57"/>
      <c r="C17" s="57"/>
      <c r="D17" s="57"/>
      <c r="E17" s="57"/>
      <c r="F17" s="57"/>
      <c r="G17" s="57"/>
      <c r="H17" s="57"/>
      <c r="I17" s="57"/>
    </row>
    <row r="18" spans="1:9" s="20" customFormat="1" ht="12.75">
      <c r="A18" s="21">
        <f t="shared" si="8"/>
        <v>0.13</v>
      </c>
      <c r="B18" s="57"/>
      <c r="C18" s="57"/>
      <c r="D18" s="57"/>
      <c r="E18" s="57"/>
      <c r="F18" s="57"/>
      <c r="G18" s="57"/>
      <c r="H18" s="57"/>
      <c r="I18" s="57"/>
    </row>
    <row r="19" spans="1:9" s="20" customFormat="1" ht="12.75">
      <c r="A19" s="21">
        <f t="shared" si="8"/>
        <v>5</v>
      </c>
      <c r="B19" s="57"/>
      <c r="C19" s="57"/>
      <c r="D19" s="57"/>
      <c r="E19" s="57"/>
      <c r="F19" s="57"/>
      <c r="G19" s="57"/>
      <c r="H19" s="57"/>
      <c r="I19" s="57"/>
    </row>
    <row r="20" spans="1:9" s="20" customFormat="1" ht="12.75">
      <c r="A20" s="21">
        <f t="shared" si="8"/>
        <v>5.5</v>
      </c>
      <c r="B20" s="57"/>
      <c r="C20" s="57"/>
      <c r="D20" s="57"/>
      <c r="E20" s="57"/>
      <c r="F20" s="57"/>
      <c r="G20" s="57"/>
      <c r="H20" s="57"/>
      <c r="I20" s="57"/>
    </row>
    <row r="21" spans="1:9" s="20" customFormat="1" ht="12.75">
      <c r="A21" s="21">
        <f t="shared" si="8"/>
        <v>50.1</v>
      </c>
      <c r="B21" s="57"/>
      <c r="C21" s="57"/>
      <c r="D21" s="57"/>
      <c r="E21" s="57"/>
      <c r="F21" s="57"/>
      <c r="G21" s="57"/>
      <c r="H21" s="57"/>
      <c r="I21" s="57"/>
    </row>
    <row r="22" spans="1:9" s="20" customFormat="1" ht="12.75">
      <c r="A22" s="21">
        <f t="shared" si="8"/>
        <v>40.2</v>
      </c>
      <c r="B22" s="57"/>
      <c r="C22" s="57"/>
      <c r="D22" s="57"/>
      <c r="E22" s="57"/>
      <c r="F22" s="57"/>
      <c r="G22" s="57"/>
      <c r="H22" s="57"/>
      <c r="I22" s="57"/>
    </row>
    <row r="23" s="20" customFormat="1" ht="12"/>
    <row r="24" spans="1:9" s="20" customFormat="1" ht="12.75">
      <c r="A24" s="18"/>
      <c r="B24" s="19">
        <f>B6</f>
        <v>30</v>
      </c>
      <c r="C24" s="19">
        <f aca="true" t="shared" si="9" ref="C24:I24">C6</f>
        <v>3</v>
      </c>
      <c r="D24" s="19">
        <f t="shared" si="9"/>
        <v>0.2</v>
      </c>
      <c r="E24" s="19">
        <f t="shared" si="9"/>
        <v>0.02</v>
      </c>
      <c r="F24" s="19">
        <f t="shared" si="9"/>
        <v>20.2</v>
      </c>
      <c r="G24" s="19">
        <f t="shared" si="9"/>
        <v>0.202</v>
      </c>
      <c r="H24" s="19">
        <f t="shared" si="9"/>
        <v>2.02</v>
      </c>
      <c r="I24" s="19">
        <f t="shared" si="9"/>
        <v>2.2</v>
      </c>
    </row>
    <row r="25" spans="1:9" s="20" customFormat="1" ht="12.75">
      <c r="A25" s="21">
        <f aca="true" t="shared" si="10" ref="A25:A31">A7</f>
        <v>13</v>
      </c>
      <c r="B25" s="22">
        <f aca="true" t="shared" si="11" ref="B25:I31">IF(ISBLANK(B16),"",IF(B7=B16,"õige","vale"))</f>
      </c>
      <c r="C25" s="22">
        <f t="shared" si="11"/>
      </c>
      <c r="D25" s="22">
        <f t="shared" si="11"/>
      </c>
      <c r="E25" s="22">
        <f t="shared" si="11"/>
      </c>
      <c r="F25" s="22">
        <f t="shared" si="11"/>
      </c>
      <c r="G25" s="22">
        <f t="shared" si="11"/>
      </c>
      <c r="H25" s="22">
        <f t="shared" si="11"/>
      </c>
      <c r="I25" s="22">
        <f t="shared" si="11"/>
      </c>
    </row>
    <row r="26" spans="1:9" s="20" customFormat="1" ht="12.75">
      <c r="A26" s="21">
        <f t="shared" si="10"/>
        <v>1.3</v>
      </c>
      <c r="B26" s="22">
        <f t="shared" si="11"/>
      </c>
      <c r="C26" s="22">
        <f t="shared" si="11"/>
      </c>
      <c r="D26" s="22">
        <f t="shared" si="11"/>
      </c>
      <c r="E26" s="22">
        <f t="shared" si="11"/>
      </c>
      <c r="F26" s="22">
        <f t="shared" si="11"/>
      </c>
      <c r="G26" s="22">
        <f t="shared" si="11"/>
      </c>
      <c r="H26" s="22">
        <f t="shared" si="11"/>
      </c>
      <c r="I26" s="22">
        <f t="shared" si="11"/>
      </c>
    </row>
    <row r="27" spans="1:9" s="20" customFormat="1" ht="12.75">
      <c r="A27" s="21">
        <f t="shared" si="10"/>
        <v>0.13</v>
      </c>
      <c r="B27" s="22">
        <f t="shared" si="11"/>
      </c>
      <c r="C27" s="22">
        <f t="shared" si="11"/>
      </c>
      <c r="D27" s="22">
        <f t="shared" si="11"/>
      </c>
      <c r="E27" s="22">
        <f t="shared" si="11"/>
      </c>
      <c r="F27" s="22">
        <f t="shared" si="11"/>
      </c>
      <c r="G27" s="22">
        <f t="shared" si="11"/>
      </c>
      <c r="H27" s="22">
        <f t="shared" si="11"/>
      </c>
      <c r="I27" s="22">
        <f t="shared" si="11"/>
      </c>
    </row>
    <row r="28" spans="1:9" s="20" customFormat="1" ht="12.75">
      <c r="A28" s="21">
        <f t="shared" si="10"/>
        <v>5</v>
      </c>
      <c r="B28" s="22">
        <f t="shared" si="11"/>
      </c>
      <c r="C28" s="22">
        <f t="shared" si="11"/>
      </c>
      <c r="D28" s="22">
        <f t="shared" si="11"/>
      </c>
      <c r="E28" s="22">
        <f t="shared" si="11"/>
      </c>
      <c r="F28" s="22">
        <f t="shared" si="11"/>
      </c>
      <c r="G28" s="22">
        <f t="shared" si="11"/>
      </c>
      <c r="H28" s="22">
        <f t="shared" si="11"/>
      </c>
      <c r="I28" s="22">
        <f t="shared" si="11"/>
      </c>
    </row>
    <row r="29" spans="1:9" s="20" customFormat="1" ht="12.75">
      <c r="A29" s="21">
        <f t="shared" si="10"/>
        <v>5.5</v>
      </c>
      <c r="B29" s="22">
        <f t="shared" si="11"/>
      </c>
      <c r="C29" s="22">
        <f t="shared" si="11"/>
      </c>
      <c r="D29" s="22">
        <f t="shared" si="11"/>
      </c>
      <c r="E29" s="22">
        <f t="shared" si="11"/>
      </c>
      <c r="F29" s="22">
        <f t="shared" si="11"/>
      </c>
      <c r="G29" s="22">
        <f t="shared" si="11"/>
      </c>
      <c r="H29" s="22">
        <f t="shared" si="11"/>
      </c>
      <c r="I29" s="22">
        <f t="shared" si="11"/>
      </c>
    </row>
    <row r="30" spans="1:9" s="20" customFormat="1" ht="12.75">
      <c r="A30" s="21">
        <f t="shared" si="10"/>
        <v>50.1</v>
      </c>
      <c r="B30" s="22">
        <f t="shared" si="11"/>
      </c>
      <c r="C30" s="22">
        <f t="shared" si="11"/>
      </c>
      <c r="D30" s="22">
        <f t="shared" si="11"/>
      </c>
      <c r="E30" s="22">
        <f t="shared" si="11"/>
      </c>
      <c r="F30" s="22">
        <f t="shared" si="11"/>
      </c>
      <c r="G30" s="22">
        <f t="shared" si="11"/>
      </c>
      <c r="H30" s="22">
        <f t="shared" si="11"/>
      </c>
      <c r="I30" s="22">
        <f t="shared" si="11"/>
      </c>
    </row>
    <row r="31" spans="1:9" s="20" customFormat="1" ht="12.75">
      <c r="A31" s="21">
        <f t="shared" si="10"/>
        <v>40.2</v>
      </c>
      <c r="B31" s="22">
        <f t="shared" si="11"/>
      </c>
      <c r="C31" s="22">
        <f t="shared" si="11"/>
      </c>
      <c r="D31" s="22">
        <f t="shared" si="11"/>
      </c>
      <c r="E31" s="22">
        <f t="shared" si="11"/>
      </c>
      <c r="F31" s="22">
        <f t="shared" si="11"/>
      </c>
      <c r="G31" s="22">
        <f t="shared" si="11"/>
      </c>
      <c r="H31" s="22">
        <f t="shared" si="11"/>
      </c>
      <c r="I31" s="22">
        <f t="shared" si="11"/>
      </c>
    </row>
    <row r="34" spans="2:7" ht="15.75">
      <c r="B34" s="34" t="s">
        <v>24</v>
      </c>
      <c r="E34" s="12">
        <f>COUNTIF(B25:I31,"õige")</f>
        <v>0</v>
      </c>
      <c r="G34" s="15">
        <f>E34/56</f>
        <v>0</v>
      </c>
    </row>
    <row r="35" spans="2:7" ht="15">
      <c r="B35" t="s">
        <v>25</v>
      </c>
      <c r="E35">
        <f>COUNTIF(B25:I31,"vale")</f>
        <v>0</v>
      </c>
      <c r="G35" s="7">
        <f>E35/56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4">
      <selection activeCell="B1" sqref="B1"/>
    </sheetView>
  </sheetViews>
  <sheetFormatPr defaultColWidth="8.77734375" defaultRowHeight="15"/>
  <cols>
    <col min="1" max="9" width="6.99609375" style="20" customWidth="1"/>
    <col min="10" max="16384" width="8.77734375" style="20" customWidth="1"/>
  </cols>
  <sheetData>
    <row r="1" ht="19.5">
      <c r="B1" s="35" t="s">
        <v>17</v>
      </c>
    </row>
    <row r="2" ht="18.75">
      <c r="B2" s="36"/>
    </row>
    <row r="3" ht="19.5">
      <c r="B3" s="6" t="s">
        <v>21</v>
      </c>
    </row>
    <row r="4" ht="19.5">
      <c r="B4" s="6" t="s">
        <v>18</v>
      </c>
    </row>
    <row r="5" ht="12.75" customHeight="1">
      <c r="B5" s="37" t="s">
        <v>42</v>
      </c>
    </row>
    <row r="6" spans="1:9" ht="10.5" customHeight="1" hidden="1">
      <c r="A6" s="23"/>
      <c r="B6" s="24">
        <v>5</v>
      </c>
      <c r="C6" s="24">
        <v>0.5</v>
      </c>
      <c r="D6" s="24">
        <v>1.2</v>
      </c>
      <c r="E6" s="24">
        <v>1.02</v>
      </c>
      <c r="F6" s="24">
        <v>0.7</v>
      </c>
      <c r="G6" s="24">
        <v>3.3</v>
      </c>
      <c r="H6" s="24">
        <v>0.01</v>
      </c>
      <c r="I6" s="24">
        <v>2.9</v>
      </c>
    </row>
    <row r="7" spans="1:9" ht="12.75" hidden="1">
      <c r="A7" s="25">
        <v>5.6</v>
      </c>
      <c r="B7" s="23">
        <f>$A7-B6</f>
        <v>0.5999999999999996</v>
      </c>
      <c r="C7" s="23">
        <f aca="true" t="shared" si="0" ref="C7:I7">$A7-C6</f>
        <v>5.1</v>
      </c>
      <c r="D7" s="23">
        <f t="shared" si="0"/>
        <v>4.3999999999999995</v>
      </c>
      <c r="E7" s="23">
        <f t="shared" si="0"/>
        <v>4.58</v>
      </c>
      <c r="F7" s="23">
        <f t="shared" si="0"/>
        <v>4.8999999999999995</v>
      </c>
      <c r="G7" s="23">
        <f t="shared" si="0"/>
        <v>2.3</v>
      </c>
      <c r="H7" s="23">
        <f t="shared" si="0"/>
        <v>5.59</v>
      </c>
      <c r="I7" s="23">
        <f t="shared" si="0"/>
        <v>2.6999999999999997</v>
      </c>
    </row>
    <row r="8" spans="1:9" ht="12.75" hidden="1">
      <c r="A8" s="25">
        <v>5</v>
      </c>
      <c r="B8" s="23">
        <f>$A8-B6</f>
        <v>0</v>
      </c>
      <c r="C8" s="23">
        <f aca="true" t="shared" si="1" ref="C8:I8">$A8-C6</f>
        <v>4.5</v>
      </c>
      <c r="D8" s="23">
        <f t="shared" si="1"/>
        <v>3.8</v>
      </c>
      <c r="E8" s="23">
        <f t="shared" si="1"/>
        <v>3.98</v>
      </c>
      <c r="F8" s="23">
        <f t="shared" si="1"/>
        <v>4.3</v>
      </c>
      <c r="G8" s="23">
        <f t="shared" si="1"/>
        <v>1.7000000000000002</v>
      </c>
      <c r="H8" s="23">
        <f t="shared" si="1"/>
        <v>4.99</v>
      </c>
      <c r="I8" s="23">
        <f t="shared" si="1"/>
        <v>2.1</v>
      </c>
    </row>
    <row r="9" spans="1:9" ht="12.75" hidden="1">
      <c r="A9" s="25">
        <v>7.9</v>
      </c>
      <c r="B9" s="23">
        <f>$A9-B6</f>
        <v>2.9000000000000004</v>
      </c>
      <c r="C9" s="23">
        <f aca="true" t="shared" si="2" ref="C9:I9">$A9-C6</f>
        <v>7.4</v>
      </c>
      <c r="D9" s="23">
        <f t="shared" si="2"/>
        <v>6.7</v>
      </c>
      <c r="E9" s="23">
        <f t="shared" si="2"/>
        <v>6.880000000000001</v>
      </c>
      <c r="F9" s="23">
        <f t="shared" si="2"/>
        <v>7.2</v>
      </c>
      <c r="G9" s="23">
        <f t="shared" si="2"/>
        <v>4.6000000000000005</v>
      </c>
      <c r="H9" s="23">
        <f t="shared" si="2"/>
        <v>7.890000000000001</v>
      </c>
      <c r="I9" s="23">
        <f t="shared" si="2"/>
        <v>5</v>
      </c>
    </row>
    <row r="10" spans="1:9" ht="12.75" hidden="1">
      <c r="A10" s="25">
        <v>13.8</v>
      </c>
      <c r="B10" s="23">
        <f>$A10-B6</f>
        <v>8.8</v>
      </c>
      <c r="C10" s="23">
        <f aca="true" t="shared" si="3" ref="C10:I10">$A10-C6</f>
        <v>13.3</v>
      </c>
      <c r="D10" s="23">
        <f t="shared" si="3"/>
        <v>12.600000000000001</v>
      </c>
      <c r="E10" s="23">
        <f t="shared" si="3"/>
        <v>12.780000000000001</v>
      </c>
      <c r="F10" s="23">
        <f t="shared" si="3"/>
        <v>13.100000000000001</v>
      </c>
      <c r="G10" s="23">
        <f t="shared" si="3"/>
        <v>10.5</v>
      </c>
      <c r="H10" s="23">
        <f t="shared" si="3"/>
        <v>13.790000000000001</v>
      </c>
      <c r="I10" s="23">
        <f t="shared" si="3"/>
        <v>10.9</v>
      </c>
    </row>
    <row r="11" spans="1:9" ht="12.75" hidden="1">
      <c r="A11" s="25">
        <v>15</v>
      </c>
      <c r="B11" s="23">
        <f>$A11-B6</f>
        <v>10</v>
      </c>
      <c r="C11" s="23">
        <f aca="true" t="shared" si="4" ref="C11:I11">$A11-C6</f>
        <v>14.5</v>
      </c>
      <c r="D11" s="23">
        <f t="shared" si="4"/>
        <v>13.8</v>
      </c>
      <c r="E11" s="23">
        <f t="shared" si="4"/>
        <v>13.98</v>
      </c>
      <c r="F11" s="23">
        <f t="shared" si="4"/>
        <v>14.3</v>
      </c>
      <c r="G11" s="23">
        <f t="shared" si="4"/>
        <v>11.7</v>
      </c>
      <c r="H11" s="23">
        <f t="shared" si="4"/>
        <v>14.99</v>
      </c>
      <c r="I11" s="23">
        <f t="shared" si="4"/>
        <v>12.1</v>
      </c>
    </row>
    <row r="12" spans="1:9" ht="12.75" hidden="1">
      <c r="A12" s="25">
        <v>100</v>
      </c>
      <c r="B12" s="23">
        <f aca="true" t="shared" si="5" ref="B12:I12">$A12-B6</f>
        <v>95</v>
      </c>
      <c r="C12" s="23">
        <f t="shared" si="5"/>
        <v>99.5</v>
      </c>
      <c r="D12" s="23">
        <f t="shared" si="5"/>
        <v>98.8</v>
      </c>
      <c r="E12" s="23">
        <f t="shared" si="5"/>
        <v>98.98</v>
      </c>
      <c r="F12" s="23">
        <f t="shared" si="5"/>
        <v>99.3</v>
      </c>
      <c r="G12" s="23">
        <f t="shared" si="5"/>
        <v>96.7</v>
      </c>
      <c r="H12" s="23">
        <f t="shared" si="5"/>
        <v>99.99</v>
      </c>
      <c r="I12" s="23">
        <f t="shared" si="5"/>
        <v>97.1</v>
      </c>
    </row>
    <row r="13" spans="1:9" ht="12.75" hidden="1">
      <c r="A13" s="25">
        <v>20</v>
      </c>
      <c r="B13" s="23">
        <f aca="true" t="shared" si="6" ref="B13:I13">$A13-B6</f>
        <v>15</v>
      </c>
      <c r="C13" s="23">
        <f t="shared" si="6"/>
        <v>19.5</v>
      </c>
      <c r="D13" s="23">
        <f t="shared" si="6"/>
        <v>18.8</v>
      </c>
      <c r="E13" s="23">
        <f t="shared" si="6"/>
        <v>18.98</v>
      </c>
      <c r="F13" s="23">
        <f t="shared" si="6"/>
        <v>19.3</v>
      </c>
      <c r="G13" s="23">
        <f t="shared" si="6"/>
        <v>16.7</v>
      </c>
      <c r="H13" s="23">
        <f t="shared" si="6"/>
        <v>19.99</v>
      </c>
      <c r="I13" s="23">
        <f t="shared" si="6"/>
        <v>17.1</v>
      </c>
    </row>
    <row r="14" ht="6" customHeight="1"/>
    <row r="15" spans="1:9" ht="12.75">
      <c r="A15" s="18"/>
      <c r="B15" s="19">
        <f>B6</f>
        <v>5</v>
      </c>
      <c r="C15" s="19">
        <f aca="true" t="shared" si="7" ref="C15:I15">C6</f>
        <v>0.5</v>
      </c>
      <c r="D15" s="19">
        <f t="shared" si="7"/>
        <v>1.2</v>
      </c>
      <c r="E15" s="19">
        <f t="shared" si="7"/>
        <v>1.02</v>
      </c>
      <c r="F15" s="19">
        <f t="shared" si="7"/>
        <v>0.7</v>
      </c>
      <c r="G15" s="19">
        <f t="shared" si="7"/>
        <v>3.3</v>
      </c>
      <c r="H15" s="19">
        <f t="shared" si="7"/>
        <v>0.01</v>
      </c>
      <c r="I15" s="19">
        <f t="shared" si="7"/>
        <v>2.9</v>
      </c>
    </row>
    <row r="16" spans="1:9" ht="12.75">
      <c r="A16" s="21">
        <f aca="true" t="shared" si="8" ref="A16:A22">A7</f>
        <v>5.6</v>
      </c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21">
        <f t="shared" si="8"/>
        <v>5</v>
      </c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21">
        <f t="shared" si="8"/>
        <v>7.9</v>
      </c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21">
        <f t="shared" si="8"/>
        <v>13.8</v>
      </c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21">
        <f t="shared" si="8"/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1">
        <f t="shared" si="8"/>
        <v>100</v>
      </c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21">
        <f t="shared" si="8"/>
        <v>20</v>
      </c>
      <c r="B22" s="57"/>
      <c r="C22" s="57"/>
      <c r="D22" s="57"/>
      <c r="E22" s="57"/>
      <c r="F22" s="57"/>
      <c r="G22" s="57"/>
      <c r="H22" s="57"/>
      <c r="I22" s="57"/>
    </row>
    <row r="23" ht="6" customHeight="1"/>
    <row r="24" spans="1:9" ht="12.75">
      <c r="A24" s="18"/>
      <c r="B24" s="19">
        <f>B6</f>
        <v>5</v>
      </c>
      <c r="C24" s="19">
        <f aca="true" t="shared" si="9" ref="C24:I24">C6</f>
        <v>0.5</v>
      </c>
      <c r="D24" s="19">
        <f t="shared" si="9"/>
        <v>1.2</v>
      </c>
      <c r="E24" s="19">
        <f t="shared" si="9"/>
        <v>1.02</v>
      </c>
      <c r="F24" s="19">
        <f t="shared" si="9"/>
        <v>0.7</v>
      </c>
      <c r="G24" s="19">
        <f t="shared" si="9"/>
        <v>3.3</v>
      </c>
      <c r="H24" s="19">
        <f t="shared" si="9"/>
        <v>0.01</v>
      </c>
      <c r="I24" s="19">
        <f t="shared" si="9"/>
        <v>2.9</v>
      </c>
    </row>
    <row r="25" spans="1:9" ht="12.75">
      <c r="A25" s="21">
        <f aca="true" t="shared" si="10" ref="A25:A31">A7</f>
        <v>5.6</v>
      </c>
      <c r="B25" s="26">
        <f aca="true" t="shared" si="11" ref="B25:I31">IF(ISBLANK(B16),"",IF(B7=B16,"õige","vale"))</f>
      </c>
      <c r="C25" s="26">
        <f t="shared" si="11"/>
      </c>
      <c r="D25" s="26">
        <f t="shared" si="11"/>
      </c>
      <c r="E25" s="26">
        <f t="shared" si="11"/>
      </c>
      <c r="F25" s="26">
        <f t="shared" si="11"/>
      </c>
      <c r="G25" s="26">
        <f t="shared" si="11"/>
      </c>
      <c r="H25" s="26">
        <f t="shared" si="11"/>
      </c>
      <c r="I25" s="26">
        <f t="shared" si="11"/>
      </c>
    </row>
    <row r="26" spans="1:9" ht="12.75">
      <c r="A26" s="21">
        <f t="shared" si="10"/>
        <v>5</v>
      </c>
      <c r="B26" s="26">
        <f t="shared" si="11"/>
      </c>
      <c r="C26" s="26">
        <f t="shared" si="11"/>
      </c>
      <c r="D26" s="26">
        <f t="shared" si="11"/>
      </c>
      <c r="E26" s="26">
        <f t="shared" si="11"/>
      </c>
      <c r="F26" s="26">
        <f t="shared" si="11"/>
      </c>
      <c r="G26" s="26">
        <f t="shared" si="11"/>
      </c>
      <c r="H26" s="26">
        <f t="shared" si="11"/>
      </c>
      <c r="I26" s="26">
        <f t="shared" si="11"/>
      </c>
    </row>
    <row r="27" spans="1:9" ht="12.75">
      <c r="A27" s="21">
        <f t="shared" si="10"/>
        <v>7.9</v>
      </c>
      <c r="B27" s="26">
        <f t="shared" si="11"/>
      </c>
      <c r="C27" s="26">
        <f t="shared" si="11"/>
      </c>
      <c r="D27" s="26">
        <f t="shared" si="11"/>
      </c>
      <c r="E27" s="26">
        <f t="shared" si="11"/>
      </c>
      <c r="F27" s="26">
        <f t="shared" si="11"/>
      </c>
      <c r="G27" s="26">
        <f t="shared" si="11"/>
      </c>
      <c r="H27" s="26">
        <f t="shared" si="11"/>
      </c>
      <c r="I27" s="26">
        <f t="shared" si="11"/>
      </c>
    </row>
    <row r="28" spans="1:9" ht="12.75">
      <c r="A28" s="21">
        <f t="shared" si="10"/>
        <v>13.8</v>
      </c>
      <c r="B28" s="26">
        <f t="shared" si="11"/>
      </c>
      <c r="C28" s="26">
        <f t="shared" si="11"/>
      </c>
      <c r="D28" s="26">
        <f t="shared" si="11"/>
      </c>
      <c r="E28" s="26">
        <f t="shared" si="11"/>
      </c>
      <c r="F28" s="26">
        <f t="shared" si="11"/>
      </c>
      <c r="G28" s="26">
        <f t="shared" si="11"/>
      </c>
      <c r="H28" s="26">
        <f t="shared" si="11"/>
      </c>
      <c r="I28" s="26">
        <f t="shared" si="11"/>
      </c>
    </row>
    <row r="29" spans="1:9" ht="12.75">
      <c r="A29" s="21">
        <f t="shared" si="10"/>
        <v>15</v>
      </c>
      <c r="B29" s="26">
        <f t="shared" si="11"/>
      </c>
      <c r="C29" s="26">
        <f t="shared" si="11"/>
      </c>
      <c r="D29" s="26">
        <f t="shared" si="11"/>
      </c>
      <c r="E29" s="26">
        <f t="shared" si="11"/>
      </c>
      <c r="F29" s="26">
        <f t="shared" si="11"/>
      </c>
      <c r="G29" s="26">
        <f t="shared" si="11"/>
      </c>
      <c r="H29" s="26">
        <f t="shared" si="11"/>
      </c>
      <c r="I29" s="26">
        <f t="shared" si="11"/>
      </c>
    </row>
    <row r="30" spans="1:9" ht="12.75">
      <c r="A30" s="21">
        <f t="shared" si="10"/>
        <v>100</v>
      </c>
      <c r="B30" s="26">
        <f t="shared" si="11"/>
      </c>
      <c r="C30" s="26">
        <f t="shared" si="11"/>
      </c>
      <c r="D30" s="26">
        <f t="shared" si="11"/>
      </c>
      <c r="E30" s="26">
        <f t="shared" si="11"/>
      </c>
      <c r="F30" s="26">
        <f t="shared" si="11"/>
      </c>
      <c r="G30" s="26">
        <f t="shared" si="11"/>
      </c>
      <c r="H30" s="26">
        <f t="shared" si="11"/>
      </c>
      <c r="I30" s="26">
        <f t="shared" si="11"/>
      </c>
    </row>
    <row r="31" spans="1:9" ht="12.75">
      <c r="A31" s="21">
        <f t="shared" si="10"/>
        <v>20</v>
      </c>
      <c r="B31" s="26">
        <f t="shared" si="11"/>
      </c>
      <c r="C31" s="26">
        <f t="shared" si="11"/>
      </c>
      <c r="D31" s="26">
        <f t="shared" si="11"/>
      </c>
      <c r="E31" s="26">
        <f t="shared" si="11"/>
      </c>
      <c r="F31" s="26">
        <f t="shared" si="11"/>
      </c>
      <c r="G31" s="26">
        <f t="shared" si="11"/>
      </c>
      <c r="H31" s="26">
        <f t="shared" si="11"/>
      </c>
      <c r="I31" s="26">
        <f t="shared" si="11"/>
      </c>
    </row>
    <row r="32" ht="6" customHeight="1"/>
    <row r="33" ht="6" customHeight="1"/>
    <row r="34" spans="2:7" ht="12.75">
      <c r="B34" s="38" t="s">
        <v>24</v>
      </c>
      <c r="E34" s="27">
        <f>COUNTIF(B25:I31,"õige")</f>
        <v>0</v>
      </c>
      <c r="G34" s="28">
        <f>E34/56</f>
        <v>0</v>
      </c>
    </row>
    <row r="35" spans="2:7" ht="12">
      <c r="B35" s="20" t="s">
        <v>25</v>
      </c>
      <c r="E35" s="20">
        <f>COUNTIF(B25:I31,"vale")</f>
        <v>0</v>
      </c>
      <c r="G35" s="29">
        <f>E35/56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5" sqref="E15"/>
    </sheetView>
  </sheetViews>
  <sheetFormatPr defaultColWidth="6.77734375" defaultRowHeight="15"/>
  <cols>
    <col min="1" max="9" width="6.77734375" style="0" customWidth="1"/>
    <col min="10" max="10" width="6.21484375" style="0" customWidth="1"/>
  </cols>
  <sheetData>
    <row r="1" ht="18" customHeight="1">
      <c r="B1" s="4" t="s">
        <v>8</v>
      </c>
    </row>
    <row r="2" ht="7.5" customHeight="1"/>
    <row r="3" ht="17.25" customHeight="1">
      <c r="C3" s="5" t="s">
        <v>10</v>
      </c>
    </row>
    <row r="4" ht="3" customHeight="1"/>
    <row r="5" spans="1:9" ht="15.75" hidden="1">
      <c r="A5" s="2"/>
      <c r="B5" s="1">
        <v>0.1</v>
      </c>
      <c r="C5" s="1">
        <v>0.3</v>
      </c>
      <c r="D5" s="1">
        <v>0.04</v>
      </c>
      <c r="E5" s="1">
        <v>0.5</v>
      </c>
      <c r="F5" s="1">
        <v>0.8</v>
      </c>
      <c r="G5" s="1">
        <v>6</v>
      </c>
      <c r="H5" s="1">
        <v>30</v>
      </c>
      <c r="I5" s="1">
        <v>700</v>
      </c>
    </row>
    <row r="6" spans="1:9" ht="15.75" hidden="1">
      <c r="A6" s="3">
        <v>0.3</v>
      </c>
      <c r="B6">
        <f aca="true" t="shared" si="0" ref="B6:I6">$A6*B5</f>
        <v>0.03</v>
      </c>
      <c r="C6">
        <f t="shared" si="0"/>
        <v>0.09</v>
      </c>
      <c r="D6">
        <f t="shared" si="0"/>
        <v>0.012</v>
      </c>
      <c r="E6">
        <f t="shared" si="0"/>
        <v>0.15</v>
      </c>
      <c r="F6">
        <f t="shared" si="0"/>
        <v>0.24</v>
      </c>
      <c r="G6">
        <f t="shared" si="0"/>
        <v>1.7999999999999998</v>
      </c>
      <c r="H6">
        <f t="shared" si="0"/>
        <v>9</v>
      </c>
      <c r="I6">
        <f t="shared" si="0"/>
        <v>210</v>
      </c>
    </row>
    <row r="7" spans="1:9" ht="15.75" hidden="1">
      <c r="A7" s="3">
        <v>0.03</v>
      </c>
      <c r="B7">
        <f aca="true" t="shared" si="1" ref="B7:I7">$A7*B5</f>
        <v>0.003</v>
      </c>
      <c r="C7">
        <f t="shared" si="1"/>
        <v>0.009</v>
      </c>
      <c r="D7">
        <f t="shared" si="1"/>
        <v>0.0012</v>
      </c>
      <c r="E7">
        <f t="shared" si="1"/>
        <v>0.015</v>
      </c>
      <c r="F7">
        <f t="shared" si="1"/>
        <v>0.024</v>
      </c>
      <c r="G7">
        <f t="shared" si="1"/>
        <v>0.18</v>
      </c>
      <c r="H7">
        <f t="shared" si="1"/>
        <v>0.8999999999999999</v>
      </c>
      <c r="I7">
        <f t="shared" si="1"/>
        <v>21</v>
      </c>
    </row>
    <row r="8" spans="1:9" ht="15.75" hidden="1">
      <c r="A8" s="3">
        <v>0.25</v>
      </c>
      <c r="B8">
        <f aca="true" t="shared" si="2" ref="B8:I8">$A8*B5</f>
        <v>0.025</v>
      </c>
      <c r="C8">
        <f t="shared" si="2"/>
        <v>0.075</v>
      </c>
      <c r="D8">
        <f t="shared" si="2"/>
        <v>0.01</v>
      </c>
      <c r="E8">
        <f t="shared" si="2"/>
        <v>0.125</v>
      </c>
      <c r="F8">
        <f t="shared" si="2"/>
        <v>0.2</v>
      </c>
      <c r="G8">
        <f t="shared" si="2"/>
        <v>1.5</v>
      </c>
      <c r="H8">
        <f t="shared" si="2"/>
        <v>7.5</v>
      </c>
      <c r="I8">
        <f t="shared" si="2"/>
        <v>175</v>
      </c>
    </row>
    <row r="9" spans="1:9" ht="15.75" hidden="1">
      <c r="A9" s="3">
        <v>0.5</v>
      </c>
      <c r="B9">
        <f aca="true" t="shared" si="3" ref="B9:I9">$A9*B5</f>
        <v>0.05</v>
      </c>
      <c r="C9">
        <f t="shared" si="3"/>
        <v>0.15</v>
      </c>
      <c r="D9">
        <f t="shared" si="3"/>
        <v>0.02</v>
      </c>
      <c r="E9">
        <f t="shared" si="3"/>
        <v>0.25</v>
      </c>
      <c r="F9">
        <f t="shared" si="3"/>
        <v>0.4</v>
      </c>
      <c r="G9">
        <f t="shared" si="3"/>
        <v>3</v>
      </c>
      <c r="H9">
        <f t="shared" si="3"/>
        <v>15</v>
      </c>
      <c r="I9">
        <f t="shared" si="3"/>
        <v>350</v>
      </c>
    </row>
    <row r="10" spans="1:9" ht="15.75" hidden="1">
      <c r="A10" s="3">
        <v>20</v>
      </c>
      <c r="B10">
        <f aca="true" t="shared" si="4" ref="B10:I10">$A10*B5</f>
        <v>2</v>
      </c>
      <c r="C10">
        <f t="shared" si="4"/>
        <v>6</v>
      </c>
      <c r="D10">
        <f t="shared" si="4"/>
        <v>0.8</v>
      </c>
      <c r="E10">
        <f t="shared" si="4"/>
        <v>10</v>
      </c>
      <c r="F10">
        <f t="shared" si="4"/>
        <v>16</v>
      </c>
      <c r="G10">
        <f t="shared" si="4"/>
        <v>120</v>
      </c>
      <c r="H10">
        <f t="shared" si="4"/>
        <v>600</v>
      </c>
      <c r="I10">
        <f t="shared" si="4"/>
        <v>14000</v>
      </c>
    </row>
    <row r="11" spans="1:9" ht="15.75" hidden="1">
      <c r="A11" s="3">
        <v>2</v>
      </c>
      <c r="B11">
        <f aca="true" t="shared" si="5" ref="B11:I11">$A11*B5</f>
        <v>0.2</v>
      </c>
      <c r="C11">
        <f t="shared" si="5"/>
        <v>0.6</v>
      </c>
      <c r="D11">
        <f t="shared" si="5"/>
        <v>0.08</v>
      </c>
      <c r="E11">
        <f t="shared" si="5"/>
        <v>1</v>
      </c>
      <c r="F11">
        <f t="shared" si="5"/>
        <v>1.6</v>
      </c>
      <c r="G11">
        <f t="shared" si="5"/>
        <v>12</v>
      </c>
      <c r="H11">
        <f t="shared" si="5"/>
        <v>60</v>
      </c>
      <c r="I11">
        <f t="shared" si="5"/>
        <v>1400</v>
      </c>
    </row>
    <row r="12" spans="1:9" ht="15.75" hidden="1">
      <c r="A12" s="3">
        <v>600</v>
      </c>
      <c r="B12">
        <f aca="true" t="shared" si="6" ref="B12:I12">$A12*B5</f>
        <v>60</v>
      </c>
      <c r="C12">
        <f t="shared" si="6"/>
        <v>180</v>
      </c>
      <c r="D12">
        <f t="shared" si="6"/>
        <v>24</v>
      </c>
      <c r="E12">
        <f t="shared" si="6"/>
        <v>300</v>
      </c>
      <c r="F12">
        <f t="shared" si="6"/>
        <v>480</v>
      </c>
      <c r="G12">
        <f t="shared" si="6"/>
        <v>3600</v>
      </c>
      <c r="H12">
        <f t="shared" si="6"/>
        <v>18000</v>
      </c>
      <c r="I12">
        <f t="shared" si="6"/>
        <v>420000</v>
      </c>
    </row>
    <row r="13" ht="3.75" customHeight="1"/>
    <row r="14" spans="1:9" s="20" customFormat="1" ht="12" customHeight="1">
      <c r="A14" s="18"/>
      <c r="B14" s="30">
        <f>B5</f>
        <v>0.1</v>
      </c>
      <c r="C14" s="30">
        <f aca="true" t="shared" si="7" ref="C14:I14">C5</f>
        <v>0.3</v>
      </c>
      <c r="D14" s="30">
        <f t="shared" si="7"/>
        <v>0.04</v>
      </c>
      <c r="E14" s="30">
        <f t="shared" si="7"/>
        <v>0.5</v>
      </c>
      <c r="F14" s="30">
        <f t="shared" si="7"/>
        <v>0.8</v>
      </c>
      <c r="G14" s="30">
        <f t="shared" si="7"/>
        <v>6</v>
      </c>
      <c r="H14" s="30">
        <f t="shared" si="7"/>
        <v>30</v>
      </c>
      <c r="I14" s="30">
        <f t="shared" si="7"/>
        <v>700</v>
      </c>
    </row>
    <row r="15" spans="1:9" s="20" customFormat="1" ht="12" customHeight="1">
      <c r="A15" s="30">
        <f aca="true" t="shared" si="8" ref="A15:A21">A6</f>
        <v>0.3</v>
      </c>
      <c r="B15" s="58"/>
      <c r="C15" s="58"/>
      <c r="D15" s="58"/>
      <c r="E15" s="58"/>
      <c r="F15" s="58"/>
      <c r="G15" s="58"/>
      <c r="H15" s="58"/>
      <c r="I15" s="58"/>
    </row>
    <row r="16" spans="1:9" s="20" customFormat="1" ht="12" customHeight="1">
      <c r="A16" s="30">
        <f t="shared" si="8"/>
        <v>0.03</v>
      </c>
      <c r="B16" s="58"/>
      <c r="C16" s="58"/>
      <c r="D16" s="58"/>
      <c r="E16" s="58"/>
      <c r="F16" s="58"/>
      <c r="G16" s="58"/>
      <c r="H16" s="58"/>
      <c r="I16" s="58"/>
    </row>
    <row r="17" spans="1:9" s="20" customFormat="1" ht="12" customHeight="1">
      <c r="A17" s="30">
        <f t="shared" si="8"/>
        <v>0.25</v>
      </c>
      <c r="B17" s="58"/>
      <c r="C17" s="58"/>
      <c r="D17" s="58"/>
      <c r="E17" s="58"/>
      <c r="F17" s="58"/>
      <c r="G17" s="58"/>
      <c r="H17" s="58"/>
      <c r="I17" s="58"/>
    </row>
    <row r="18" spans="1:9" s="20" customFormat="1" ht="12" customHeight="1">
      <c r="A18" s="30">
        <f t="shared" si="8"/>
        <v>0.5</v>
      </c>
      <c r="B18" s="58"/>
      <c r="C18" s="58"/>
      <c r="D18" s="58"/>
      <c r="E18" s="58"/>
      <c r="F18" s="58"/>
      <c r="G18" s="58"/>
      <c r="H18" s="58"/>
      <c r="I18" s="58"/>
    </row>
    <row r="19" spans="1:9" s="20" customFormat="1" ht="12" customHeight="1">
      <c r="A19" s="30">
        <f t="shared" si="8"/>
        <v>20</v>
      </c>
      <c r="B19" s="58"/>
      <c r="C19" s="58"/>
      <c r="D19" s="58"/>
      <c r="E19" s="58"/>
      <c r="F19" s="58"/>
      <c r="G19" s="58"/>
      <c r="H19" s="58"/>
      <c r="I19" s="58"/>
    </row>
    <row r="20" spans="1:9" s="20" customFormat="1" ht="12" customHeight="1">
      <c r="A20" s="30">
        <f t="shared" si="8"/>
        <v>2</v>
      </c>
      <c r="B20" s="58"/>
      <c r="C20" s="58"/>
      <c r="D20" s="58"/>
      <c r="E20" s="58"/>
      <c r="F20" s="58"/>
      <c r="G20" s="58"/>
      <c r="H20" s="58"/>
      <c r="I20" s="58"/>
    </row>
    <row r="21" spans="1:9" s="20" customFormat="1" ht="12" customHeight="1">
      <c r="A21" s="30">
        <f t="shared" si="8"/>
        <v>600</v>
      </c>
      <c r="B21" s="58"/>
      <c r="C21" s="58"/>
      <c r="D21" s="58"/>
      <c r="E21" s="58"/>
      <c r="F21" s="58"/>
      <c r="G21" s="58"/>
      <c r="H21" s="58"/>
      <c r="I21" s="58"/>
    </row>
    <row r="22" s="20" customFormat="1" ht="12" customHeight="1"/>
    <row r="23" spans="1:9" s="20" customFormat="1" ht="12" customHeight="1">
      <c r="A23" s="18"/>
      <c r="B23" s="30">
        <f>B5</f>
        <v>0.1</v>
      </c>
      <c r="C23" s="30">
        <f aca="true" t="shared" si="9" ref="C23:I23">C5</f>
        <v>0.3</v>
      </c>
      <c r="D23" s="30">
        <f t="shared" si="9"/>
        <v>0.04</v>
      </c>
      <c r="E23" s="30">
        <f t="shared" si="9"/>
        <v>0.5</v>
      </c>
      <c r="F23" s="30">
        <f t="shared" si="9"/>
        <v>0.8</v>
      </c>
      <c r="G23" s="30">
        <f t="shared" si="9"/>
        <v>6</v>
      </c>
      <c r="H23" s="30">
        <f t="shared" si="9"/>
        <v>30</v>
      </c>
      <c r="I23" s="30">
        <f t="shared" si="9"/>
        <v>700</v>
      </c>
    </row>
    <row r="24" spans="1:9" s="20" customFormat="1" ht="12" customHeight="1">
      <c r="A24" s="30">
        <f aca="true" t="shared" si="10" ref="A24:A30">A6</f>
        <v>0.3</v>
      </c>
      <c r="B24" s="31">
        <f aca="true" t="shared" si="11" ref="B24:I30">IF(ISBLANK(B15),"",IF(B15=B6,"ÕIGE","VALE"))</f>
      </c>
      <c r="C24" s="31">
        <f t="shared" si="11"/>
      </c>
      <c r="D24" s="31">
        <f t="shared" si="11"/>
      </c>
      <c r="E24" s="31">
        <f t="shared" si="11"/>
      </c>
      <c r="F24" s="31">
        <f t="shared" si="11"/>
      </c>
      <c r="G24" s="31">
        <f t="shared" si="11"/>
      </c>
      <c r="H24" s="31">
        <f t="shared" si="11"/>
      </c>
      <c r="I24" s="31">
        <f t="shared" si="11"/>
      </c>
    </row>
    <row r="25" spans="1:9" s="20" customFormat="1" ht="12" customHeight="1">
      <c r="A25" s="30">
        <f t="shared" si="10"/>
        <v>0.03</v>
      </c>
      <c r="B25" s="31">
        <f t="shared" si="11"/>
      </c>
      <c r="C25" s="31">
        <f t="shared" si="11"/>
      </c>
      <c r="D25" s="31">
        <f t="shared" si="11"/>
      </c>
      <c r="E25" s="31">
        <f t="shared" si="11"/>
      </c>
      <c r="F25" s="31">
        <f t="shared" si="11"/>
      </c>
      <c r="G25" s="31">
        <f t="shared" si="11"/>
      </c>
      <c r="H25" s="31">
        <f t="shared" si="11"/>
      </c>
      <c r="I25" s="31">
        <f t="shared" si="11"/>
      </c>
    </row>
    <row r="26" spans="1:9" s="20" customFormat="1" ht="12" customHeight="1">
      <c r="A26" s="30">
        <f t="shared" si="10"/>
        <v>0.25</v>
      </c>
      <c r="B26" s="31">
        <f t="shared" si="11"/>
      </c>
      <c r="C26" s="31">
        <f t="shared" si="11"/>
      </c>
      <c r="D26" s="31">
        <f t="shared" si="11"/>
      </c>
      <c r="E26" s="31">
        <f t="shared" si="11"/>
      </c>
      <c r="F26" s="31">
        <f t="shared" si="11"/>
      </c>
      <c r="G26" s="31">
        <f t="shared" si="11"/>
      </c>
      <c r="H26" s="31">
        <f t="shared" si="11"/>
      </c>
      <c r="I26" s="31">
        <f t="shared" si="11"/>
      </c>
    </row>
    <row r="27" spans="1:9" s="20" customFormat="1" ht="12" customHeight="1">
      <c r="A27" s="30">
        <f t="shared" si="10"/>
        <v>0.5</v>
      </c>
      <c r="B27" s="31">
        <f t="shared" si="11"/>
      </c>
      <c r="C27" s="31">
        <f t="shared" si="11"/>
      </c>
      <c r="D27" s="31">
        <f t="shared" si="11"/>
      </c>
      <c r="E27" s="31">
        <f t="shared" si="11"/>
      </c>
      <c r="F27" s="31">
        <f t="shared" si="11"/>
      </c>
      <c r="G27" s="31">
        <f t="shared" si="11"/>
      </c>
      <c r="H27" s="31">
        <f t="shared" si="11"/>
      </c>
      <c r="I27" s="31">
        <f t="shared" si="11"/>
      </c>
    </row>
    <row r="28" spans="1:9" s="20" customFormat="1" ht="12" customHeight="1">
      <c r="A28" s="30">
        <f t="shared" si="10"/>
        <v>20</v>
      </c>
      <c r="B28" s="31">
        <f t="shared" si="11"/>
      </c>
      <c r="C28" s="31">
        <f t="shared" si="11"/>
      </c>
      <c r="D28" s="31">
        <f t="shared" si="11"/>
      </c>
      <c r="E28" s="31">
        <f t="shared" si="11"/>
      </c>
      <c r="F28" s="31">
        <f t="shared" si="11"/>
      </c>
      <c r="G28" s="31">
        <f t="shared" si="11"/>
      </c>
      <c r="H28" s="31">
        <f t="shared" si="11"/>
      </c>
      <c r="I28" s="31">
        <f t="shared" si="11"/>
      </c>
    </row>
    <row r="29" spans="1:9" s="20" customFormat="1" ht="12" customHeight="1">
      <c r="A29" s="30">
        <f t="shared" si="10"/>
        <v>2</v>
      </c>
      <c r="B29" s="31">
        <f t="shared" si="11"/>
      </c>
      <c r="C29" s="31">
        <f t="shared" si="11"/>
      </c>
      <c r="D29" s="31">
        <f t="shared" si="11"/>
      </c>
      <c r="E29" s="31">
        <f t="shared" si="11"/>
      </c>
      <c r="F29" s="31">
        <f t="shared" si="11"/>
      </c>
      <c r="G29" s="31">
        <f t="shared" si="11"/>
      </c>
      <c r="H29" s="31">
        <f t="shared" si="11"/>
      </c>
      <c r="I29" s="31">
        <f t="shared" si="11"/>
      </c>
    </row>
    <row r="30" spans="1:9" s="20" customFormat="1" ht="12" customHeight="1">
      <c r="A30" s="30">
        <f t="shared" si="10"/>
        <v>600</v>
      </c>
      <c r="B30" s="31">
        <f t="shared" si="11"/>
      </c>
      <c r="C30" s="31">
        <f t="shared" si="11"/>
      </c>
      <c r="D30" s="31">
        <f t="shared" si="11"/>
      </c>
      <c r="E30" s="31">
        <f t="shared" si="11"/>
      </c>
      <c r="F30" s="31">
        <f t="shared" si="11"/>
      </c>
      <c r="G30" s="31">
        <f t="shared" si="11"/>
      </c>
      <c r="H30" s="31">
        <f t="shared" si="11"/>
      </c>
      <c r="I30" s="31">
        <f t="shared" si="11"/>
      </c>
    </row>
    <row r="31" ht="8.25" customHeight="1"/>
    <row r="32" ht="6" customHeight="1"/>
    <row r="33" spans="2:7" ht="15.75">
      <c r="B33" s="34" t="s">
        <v>24</v>
      </c>
      <c r="E33" s="12">
        <f>COUNTIF(B24:I30,"ÕIGE")</f>
        <v>0</v>
      </c>
      <c r="G33" s="15">
        <f>E33/56</f>
        <v>0</v>
      </c>
    </row>
    <row r="34" spans="2:7" ht="15">
      <c r="B34" t="s">
        <v>25</v>
      </c>
      <c r="E34">
        <f>COUNTIF(B24:I30,"VALE")</f>
        <v>0</v>
      </c>
      <c r="G34" s="7">
        <f>E34/56</f>
        <v>0</v>
      </c>
    </row>
  </sheetData>
  <sheetProtection sheet="1" objects="1" scenarios="1"/>
  <printOptions/>
  <pageMargins left="1.12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4" sqref="E34"/>
    </sheetView>
  </sheetViews>
  <sheetFormatPr defaultColWidth="8.88671875" defaultRowHeight="15"/>
  <cols>
    <col min="1" max="1" width="5.99609375" style="0" customWidth="1"/>
    <col min="2" max="10" width="6.21484375" style="0" customWidth="1"/>
  </cols>
  <sheetData>
    <row r="1" ht="21">
      <c r="C1" s="4" t="s">
        <v>11</v>
      </c>
    </row>
    <row r="2" ht="9" customHeight="1"/>
    <row r="3" ht="14.25" customHeight="1">
      <c r="B3" s="32" t="s">
        <v>15</v>
      </c>
    </row>
    <row r="4" ht="14.25" customHeight="1">
      <c r="B4" s="32" t="s">
        <v>14</v>
      </c>
    </row>
    <row r="5" spans="1:10" ht="16.5" hidden="1">
      <c r="A5" s="8"/>
      <c r="B5" s="10">
        <v>2</v>
      </c>
      <c r="C5" s="10">
        <v>20</v>
      </c>
      <c r="D5" s="10">
        <v>0.2</v>
      </c>
      <c r="E5" s="10">
        <v>0.02</v>
      </c>
      <c r="F5" s="10">
        <v>5</v>
      </c>
      <c r="G5" s="10">
        <v>0.5</v>
      </c>
      <c r="H5" s="10">
        <v>50</v>
      </c>
      <c r="I5" s="10">
        <v>4</v>
      </c>
      <c r="J5" s="10">
        <v>0.4</v>
      </c>
    </row>
    <row r="6" spans="1:10" ht="16.5" hidden="1">
      <c r="A6" s="11">
        <v>12</v>
      </c>
      <c r="B6" s="8">
        <f aca="true" t="shared" si="0" ref="B6:J6">$A6/B5</f>
        <v>6</v>
      </c>
      <c r="C6" s="8">
        <f t="shared" si="0"/>
        <v>0.6</v>
      </c>
      <c r="D6" s="8">
        <f t="shared" si="0"/>
        <v>60</v>
      </c>
      <c r="E6" s="8">
        <f t="shared" si="0"/>
        <v>600</v>
      </c>
      <c r="F6" s="8">
        <f t="shared" si="0"/>
        <v>2.4</v>
      </c>
      <c r="G6" s="8">
        <f t="shared" si="0"/>
        <v>24</v>
      </c>
      <c r="H6" s="8">
        <f t="shared" si="0"/>
        <v>0.24</v>
      </c>
      <c r="I6" s="8">
        <f t="shared" si="0"/>
        <v>3</v>
      </c>
      <c r="J6" s="8">
        <f t="shared" si="0"/>
        <v>30</v>
      </c>
    </row>
    <row r="7" spans="1:10" ht="16.5" hidden="1">
      <c r="A7" s="11">
        <v>1.2</v>
      </c>
      <c r="B7" s="8">
        <f>$A7/B5</f>
        <v>0.6</v>
      </c>
      <c r="C7" s="8">
        <f aca="true" t="shared" si="1" ref="C7:J7">$A7/C5</f>
        <v>0.06</v>
      </c>
      <c r="D7" s="8">
        <f t="shared" si="1"/>
        <v>5.999999999999999</v>
      </c>
      <c r="E7" s="8">
        <f t="shared" si="1"/>
        <v>60</v>
      </c>
      <c r="F7" s="8">
        <f t="shared" si="1"/>
        <v>0.24</v>
      </c>
      <c r="G7" s="8">
        <f t="shared" si="1"/>
        <v>2.4</v>
      </c>
      <c r="H7" s="8">
        <f t="shared" si="1"/>
        <v>0.024</v>
      </c>
      <c r="I7" s="8">
        <f t="shared" si="1"/>
        <v>0.3</v>
      </c>
      <c r="J7" s="8">
        <f t="shared" si="1"/>
        <v>2.9999999999999996</v>
      </c>
    </row>
    <row r="8" spans="1:10" ht="16.5" hidden="1">
      <c r="A8" s="11">
        <v>120</v>
      </c>
      <c r="B8" s="8">
        <f>$A8/B5</f>
        <v>60</v>
      </c>
      <c r="C8" s="8">
        <f aca="true" t="shared" si="2" ref="C8:J8">$A8/C5</f>
        <v>6</v>
      </c>
      <c r="D8" s="8">
        <f t="shared" si="2"/>
        <v>600</v>
      </c>
      <c r="E8" s="8">
        <f t="shared" si="2"/>
        <v>6000</v>
      </c>
      <c r="F8" s="8">
        <f t="shared" si="2"/>
        <v>24</v>
      </c>
      <c r="G8" s="8">
        <f t="shared" si="2"/>
        <v>240</v>
      </c>
      <c r="H8" s="8">
        <f t="shared" si="2"/>
        <v>2.4</v>
      </c>
      <c r="I8" s="8">
        <f t="shared" si="2"/>
        <v>30</v>
      </c>
      <c r="J8" s="8">
        <f t="shared" si="2"/>
        <v>300</v>
      </c>
    </row>
    <row r="9" spans="1:10" ht="16.5" hidden="1">
      <c r="A9" s="11">
        <v>3</v>
      </c>
      <c r="B9" s="8">
        <f aca="true" t="shared" si="3" ref="B9:J9">$A9/B5</f>
        <v>1.5</v>
      </c>
      <c r="C9" s="8">
        <f t="shared" si="3"/>
        <v>0.15</v>
      </c>
      <c r="D9" s="8">
        <f t="shared" si="3"/>
        <v>15</v>
      </c>
      <c r="E9" s="8">
        <f t="shared" si="3"/>
        <v>150</v>
      </c>
      <c r="F9" s="8">
        <f t="shared" si="3"/>
        <v>0.6</v>
      </c>
      <c r="G9" s="8">
        <f t="shared" si="3"/>
        <v>6</v>
      </c>
      <c r="H9" s="8">
        <f t="shared" si="3"/>
        <v>0.06</v>
      </c>
      <c r="I9" s="8">
        <f t="shared" si="3"/>
        <v>0.75</v>
      </c>
      <c r="J9" s="8">
        <f t="shared" si="3"/>
        <v>7.5</v>
      </c>
    </row>
    <row r="10" spans="1:10" ht="16.5" hidden="1">
      <c r="A10" s="11">
        <v>0.3</v>
      </c>
      <c r="B10" s="8">
        <f aca="true" t="shared" si="4" ref="B10:J10">$A10/B5</f>
        <v>0.15</v>
      </c>
      <c r="C10" s="8">
        <f t="shared" si="4"/>
        <v>0.015</v>
      </c>
      <c r="D10" s="8">
        <f t="shared" si="4"/>
        <v>1.4999999999999998</v>
      </c>
      <c r="E10" s="8">
        <f t="shared" si="4"/>
        <v>15</v>
      </c>
      <c r="F10" s="8">
        <f t="shared" si="4"/>
        <v>0.06</v>
      </c>
      <c r="G10" s="8">
        <f t="shared" si="4"/>
        <v>0.6</v>
      </c>
      <c r="H10" s="8">
        <f t="shared" si="4"/>
        <v>0.006</v>
      </c>
      <c r="I10" s="8">
        <f t="shared" si="4"/>
        <v>0.075</v>
      </c>
      <c r="J10" s="8">
        <f t="shared" si="4"/>
        <v>0.7499999999999999</v>
      </c>
    </row>
    <row r="11" spans="1:10" ht="16.5" hidden="1">
      <c r="A11" s="11">
        <v>0.4</v>
      </c>
      <c r="B11" s="8">
        <f aca="true" t="shared" si="5" ref="B11:J11">$A11/B5</f>
        <v>0.2</v>
      </c>
      <c r="C11" s="8">
        <f t="shared" si="5"/>
        <v>0.02</v>
      </c>
      <c r="D11" s="8">
        <f t="shared" si="5"/>
        <v>2</v>
      </c>
      <c r="E11" s="8">
        <f t="shared" si="5"/>
        <v>20</v>
      </c>
      <c r="F11" s="8">
        <f t="shared" si="5"/>
        <v>0.08</v>
      </c>
      <c r="G11" s="8">
        <f t="shared" si="5"/>
        <v>0.8</v>
      </c>
      <c r="H11" s="8">
        <f t="shared" si="5"/>
        <v>0.008</v>
      </c>
      <c r="I11" s="8">
        <f t="shared" si="5"/>
        <v>0.1</v>
      </c>
      <c r="J11" s="8">
        <f t="shared" si="5"/>
        <v>1</v>
      </c>
    </row>
    <row r="12" spans="1:10" ht="16.5" hidden="1">
      <c r="A12" s="11">
        <v>40</v>
      </c>
      <c r="B12" s="8">
        <f aca="true" t="shared" si="6" ref="B12:J12">$A12/B5</f>
        <v>20</v>
      </c>
      <c r="C12" s="8">
        <f t="shared" si="6"/>
        <v>2</v>
      </c>
      <c r="D12" s="8">
        <f t="shared" si="6"/>
        <v>200</v>
      </c>
      <c r="E12" s="8">
        <f t="shared" si="6"/>
        <v>2000</v>
      </c>
      <c r="F12" s="8">
        <f t="shared" si="6"/>
        <v>8</v>
      </c>
      <c r="G12" s="8">
        <f t="shared" si="6"/>
        <v>80</v>
      </c>
      <c r="H12" s="8">
        <f t="shared" si="6"/>
        <v>0.8</v>
      </c>
      <c r="I12" s="8">
        <f t="shared" si="6"/>
        <v>10</v>
      </c>
      <c r="J12" s="8">
        <f t="shared" si="6"/>
        <v>100</v>
      </c>
    </row>
    <row r="13" ht="9" customHeight="1"/>
    <row r="14" spans="1:10" s="20" customFormat="1" ht="12" customHeight="1">
      <c r="A14" s="18"/>
      <c r="B14" s="19">
        <f>B5</f>
        <v>2</v>
      </c>
      <c r="C14" s="19">
        <f aca="true" t="shared" si="7" ref="C14:J14">C5</f>
        <v>20</v>
      </c>
      <c r="D14" s="19">
        <f t="shared" si="7"/>
        <v>0.2</v>
      </c>
      <c r="E14" s="19">
        <f t="shared" si="7"/>
        <v>0.02</v>
      </c>
      <c r="F14" s="19">
        <f t="shared" si="7"/>
        <v>5</v>
      </c>
      <c r="G14" s="19">
        <f t="shared" si="7"/>
        <v>0.5</v>
      </c>
      <c r="H14" s="19">
        <f t="shared" si="7"/>
        <v>50</v>
      </c>
      <c r="I14" s="19">
        <f t="shared" si="7"/>
        <v>4</v>
      </c>
      <c r="J14" s="19">
        <f t="shared" si="7"/>
        <v>0.4</v>
      </c>
    </row>
    <row r="15" spans="1:10" s="20" customFormat="1" ht="9.75" customHeight="1">
      <c r="A15" s="33">
        <f aca="true" t="shared" si="8" ref="A15:A21">A6</f>
        <v>12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s="20" customFormat="1" ht="9.75" customHeight="1">
      <c r="A16" s="33">
        <f t="shared" si="8"/>
        <v>1.2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s="20" customFormat="1" ht="9.75" customHeight="1">
      <c r="A17" s="33">
        <f t="shared" si="8"/>
        <v>120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s="20" customFormat="1" ht="9.75" customHeight="1">
      <c r="A18" s="33">
        <f t="shared" si="8"/>
        <v>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s="20" customFormat="1" ht="9.75" customHeight="1">
      <c r="A19" s="33">
        <f t="shared" si="8"/>
        <v>0.3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s="20" customFormat="1" ht="9.75" customHeight="1">
      <c r="A20" s="33">
        <f t="shared" si="8"/>
        <v>0.4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s="20" customFormat="1" ht="9.75" customHeight="1">
      <c r="A21" s="33">
        <f t="shared" si="8"/>
        <v>40</v>
      </c>
      <c r="B21" s="57"/>
      <c r="C21" s="57"/>
      <c r="D21" s="57"/>
      <c r="E21" s="57"/>
      <c r="F21" s="57"/>
      <c r="G21" s="57"/>
      <c r="H21" s="57"/>
      <c r="I21" s="57"/>
      <c r="J21" s="57"/>
    </row>
    <row r="22" s="20" customFormat="1" ht="9.75" customHeight="1"/>
    <row r="23" spans="1:10" s="20" customFormat="1" ht="12" customHeight="1">
      <c r="A23" s="18"/>
      <c r="B23" s="19">
        <f>B5</f>
        <v>2</v>
      </c>
      <c r="C23" s="19">
        <f aca="true" t="shared" si="9" ref="C23:J23">C5</f>
        <v>20</v>
      </c>
      <c r="D23" s="19">
        <f t="shared" si="9"/>
        <v>0.2</v>
      </c>
      <c r="E23" s="19">
        <f t="shared" si="9"/>
        <v>0.02</v>
      </c>
      <c r="F23" s="19">
        <f t="shared" si="9"/>
        <v>5</v>
      </c>
      <c r="G23" s="19">
        <f t="shared" si="9"/>
        <v>0.5</v>
      </c>
      <c r="H23" s="19">
        <f t="shared" si="9"/>
        <v>50</v>
      </c>
      <c r="I23" s="19">
        <f t="shared" si="9"/>
        <v>4</v>
      </c>
      <c r="J23" s="19">
        <f t="shared" si="9"/>
        <v>0.4</v>
      </c>
    </row>
    <row r="24" spans="1:10" s="20" customFormat="1" ht="9.75" customHeight="1">
      <c r="A24" s="33">
        <f aca="true" t="shared" si="10" ref="A24:A30">A6</f>
        <v>12</v>
      </c>
      <c r="B24" s="26">
        <f aca="true" t="shared" si="11" ref="B24:J24">IF(ISBLANK(B15),"",IF(B6=B15,"õige","vale"))</f>
      </c>
      <c r="C24" s="26">
        <f t="shared" si="11"/>
      </c>
      <c r="D24" s="26">
        <f t="shared" si="11"/>
      </c>
      <c r="E24" s="26">
        <f t="shared" si="11"/>
      </c>
      <c r="F24" s="26">
        <f t="shared" si="11"/>
      </c>
      <c r="G24" s="26">
        <f t="shared" si="11"/>
      </c>
      <c r="H24" s="26">
        <f t="shared" si="11"/>
      </c>
      <c r="I24" s="26">
        <f t="shared" si="11"/>
      </c>
      <c r="J24" s="26">
        <f t="shared" si="11"/>
      </c>
    </row>
    <row r="25" spans="1:10" s="20" customFormat="1" ht="9.75" customHeight="1">
      <c r="A25" s="33">
        <f t="shared" si="10"/>
        <v>1.2</v>
      </c>
      <c r="B25" s="26">
        <f aca="true" t="shared" si="12" ref="B25:J25">IF(ISBLANK(B16),"",IF(B7=B16,"õige","vale"))</f>
      </c>
      <c r="C25" s="26">
        <f t="shared" si="12"/>
      </c>
      <c r="D25" s="26">
        <f t="shared" si="12"/>
      </c>
      <c r="E25" s="26">
        <f t="shared" si="12"/>
      </c>
      <c r="F25" s="26">
        <f t="shared" si="12"/>
      </c>
      <c r="G25" s="26">
        <f t="shared" si="12"/>
      </c>
      <c r="H25" s="26">
        <f t="shared" si="12"/>
      </c>
      <c r="I25" s="26">
        <f t="shared" si="12"/>
      </c>
      <c r="J25" s="26">
        <f t="shared" si="12"/>
      </c>
    </row>
    <row r="26" spans="1:10" s="20" customFormat="1" ht="9.75" customHeight="1">
      <c r="A26" s="33">
        <f t="shared" si="10"/>
        <v>120</v>
      </c>
      <c r="B26" s="26">
        <f aca="true" t="shared" si="13" ref="B26:J26">IF(ISBLANK(B17),"",IF(B8=B17,"õige","vale"))</f>
      </c>
      <c r="C26" s="26">
        <f t="shared" si="13"/>
      </c>
      <c r="D26" s="26">
        <f t="shared" si="13"/>
      </c>
      <c r="E26" s="26">
        <f t="shared" si="13"/>
      </c>
      <c r="F26" s="26">
        <f t="shared" si="13"/>
      </c>
      <c r="G26" s="26">
        <f t="shared" si="13"/>
      </c>
      <c r="H26" s="26">
        <f t="shared" si="13"/>
      </c>
      <c r="I26" s="26">
        <f t="shared" si="13"/>
      </c>
      <c r="J26" s="26">
        <f t="shared" si="13"/>
      </c>
    </row>
    <row r="27" spans="1:10" s="20" customFormat="1" ht="9.75" customHeight="1">
      <c r="A27" s="33">
        <f t="shared" si="10"/>
        <v>3</v>
      </c>
      <c r="B27" s="26">
        <f aca="true" t="shared" si="14" ref="B27:J27">IF(ISBLANK(B18),"",IF(B9=B18,"õige","vale"))</f>
      </c>
      <c r="C27" s="26">
        <f t="shared" si="14"/>
      </c>
      <c r="D27" s="26">
        <f t="shared" si="14"/>
      </c>
      <c r="E27" s="26">
        <f t="shared" si="14"/>
      </c>
      <c r="F27" s="26">
        <f t="shared" si="14"/>
      </c>
      <c r="G27" s="26">
        <f t="shared" si="14"/>
      </c>
      <c r="H27" s="26">
        <f t="shared" si="14"/>
      </c>
      <c r="I27" s="26">
        <f t="shared" si="14"/>
      </c>
      <c r="J27" s="26">
        <f t="shared" si="14"/>
      </c>
    </row>
    <row r="28" spans="1:10" s="20" customFormat="1" ht="9.75" customHeight="1">
      <c r="A28" s="33">
        <f t="shared" si="10"/>
        <v>0.3</v>
      </c>
      <c r="B28" s="26">
        <f aca="true" t="shared" si="15" ref="B28:J28">IF(ISBLANK(B19),"",IF(B10=B19,"õige","vale"))</f>
      </c>
      <c r="C28" s="26">
        <f t="shared" si="15"/>
      </c>
      <c r="D28" s="26">
        <f t="shared" si="15"/>
      </c>
      <c r="E28" s="26">
        <f t="shared" si="15"/>
      </c>
      <c r="F28" s="26">
        <f t="shared" si="15"/>
      </c>
      <c r="G28" s="26">
        <f t="shared" si="15"/>
      </c>
      <c r="H28" s="26">
        <f t="shared" si="15"/>
      </c>
      <c r="I28" s="26">
        <f t="shared" si="15"/>
      </c>
      <c r="J28" s="26">
        <f t="shared" si="15"/>
      </c>
    </row>
    <row r="29" spans="1:10" s="20" customFormat="1" ht="9.75" customHeight="1">
      <c r="A29" s="33">
        <f t="shared" si="10"/>
        <v>0.4</v>
      </c>
      <c r="B29" s="26">
        <f aca="true" t="shared" si="16" ref="B29:J29">IF(ISBLANK(B20),"",IF(B11=B20,"õige","vale"))</f>
      </c>
      <c r="C29" s="26">
        <f t="shared" si="16"/>
      </c>
      <c r="D29" s="26">
        <f t="shared" si="16"/>
      </c>
      <c r="E29" s="26">
        <f t="shared" si="16"/>
      </c>
      <c r="F29" s="26">
        <f t="shared" si="16"/>
      </c>
      <c r="G29" s="26">
        <f t="shared" si="16"/>
      </c>
      <c r="H29" s="26">
        <f t="shared" si="16"/>
      </c>
      <c r="I29" s="26">
        <f t="shared" si="16"/>
      </c>
      <c r="J29" s="26">
        <f t="shared" si="16"/>
      </c>
    </row>
    <row r="30" spans="1:10" s="20" customFormat="1" ht="9.75" customHeight="1">
      <c r="A30" s="33">
        <f t="shared" si="10"/>
        <v>40</v>
      </c>
      <c r="B30" s="26">
        <f aca="true" t="shared" si="17" ref="B30:J30">IF(ISBLANK(B21),"",IF(B12=B21,"õige","vale"))</f>
      </c>
      <c r="C30" s="26">
        <f t="shared" si="17"/>
      </c>
      <c r="D30" s="26">
        <f t="shared" si="17"/>
      </c>
      <c r="E30" s="26">
        <f t="shared" si="17"/>
      </c>
      <c r="F30" s="26">
        <f t="shared" si="17"/>
      </c>
      <c r="G30" s="26">
        <f t="shared" si="17"/>
      </c>
      <c r="H30" s="26">
        <f t="shared" si="17"/>
      </c>
      <c r="I30" s="26">
        <f t="shared" si="17"/>
      </c>
      <c r="J30" s="26">
        <f t="shared" si="17"/>
      </c>
    </row>
    <row r="31" ht="6" customHeight="1"/>
    <row r="32" ht="9" customHeight="1"/>
    <row r="33" spans="2:7" ht="15.75">
      <c r="B33" s="34" t="s">
        <v>24</v>
      </c>
      <c r="E33" s="12">
        <f>COUNTIF(B24:J30,"õige")</f>
        <v>0</v>
      </c>
      <c r="G33" s="15">
        <f>E33/63</f>
        <v>0</v>
      </c>
    </row>
    <row r="34" spans="2:7" ht="15">
      <c r="B34" t="s">
        <v>25</v>
      </c>
      <c r="E34">
        <f>COUNTIF(B24:J30,"vale")</f>
        <v>0</v>
      </c>
      <c r="G34" s="7">
        <f>E34/63</f>
        <v>0</v>
      </c>
    </row>
  </sheetData>
  <sheetProtection sheet="1" objects="1" scenarios="1"/>
  <printOptions/>
  <pageMargins left="1.14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A1">
      <selection activeCell="A219" sqref="A219"/>
    </sheetView>
  </sheetViews>
  <sheetFormatPr defaultColWidth="8.77734375" defaultRowHeight="15"/>
  <cols>
    <col min="1" max="1" width="8.77734375" style="53" customWidth="1"/>
    <col min="2" max="2" width="5.10546875" style="55" customWidth="1"/>
    <col min="3" max="3" width="7.4453125" style="53" customWidth="1"/>
    <col min="4" max="4" width="5.5546875" style="55" customWidth="1"/>
    <col min="5" max="5" width="8.77734375" style="62" customWidth="1"/>
    <col min="6" max="6" width="0" style="53" hidden="1" customWidth="1"/>
    <col min="7" max="7" width="6.3359375" style="53" customWidth="1"/>
    <col min="8" max="8" width="4.99609375" style="53" customWidth="1"/>
    <col min="9" max="9" width="5.10546875" style="53" customWidth="1"/>
    <col min="10" max="16384" width="8.77734375" style="53" customWidth="1"/>
  </cols>
  <sheetData>
    <row r="1" spans="1:11" ht="19.5">
      <c r="A1" s="39"/>
      <c r="B1" s="56" t="s">
        <v>0</v>
      </c>
      <c r="C1" s="39"/>
      <c r="D1" s="40"/>
      <c r="E1" s="59"/>
      <c r="F1" s="39"/>
      <c r="G1" s="39"/>
      <c r="H1" s="39"/>
      <c r="I1" s="39"/>
      <c r="J1" s="39"/>
      <c r="K1" s="52"/>
    </row>
    <row r="2" spans="1:11" ht="15">
      <c r="A2" s="39"/>
      <c r="B2" s="40"/>
      <c r="C2" s="39"/>
      <c r="D2" s="40"/>
      <c r="E2" s="59"/>
      <c r="F2" s="39"/>
      <c r="G2" s="39"/>
      <c r="H2" s="39"/>
      <c r="I2" s="39"/>
      <c r="J2" s="39"/>
      <c r="K2" s="52"/>
    </row>
    <row r="3" spans="1:11" ht="15.75">
      <c r="A3" s="41" t="s">
        <v>13</v>
      </c>
      <c r="B3" s="40"/>
      <c r="C3" s="39"/>
      <c r="D3" s="40"/>
      <c r="E3" s="59"/>
      <c r="F3" s="39"/>
      <c r="G3" s="39"/>
      <c r="H3" s="42" t="s">
        <v>3</v>
      </c>
      <c r="I3" s="39"/>
      <c r="J3" s="39"/>
      <c r="K3" s="52"/>
    </row>
    <row r="4" spans="1:11" ht="15">
      <c r="A4" s="39">
        <v>3.5</v>
      </c>
      <c r="B4" s="54" t="s">
        <v>1</v>
      </c>
      <c r="C4" s="39">
        <v>6</v>
      </c>
      <c r="D4" s="54" t="s">
        <v>2</v>
      </c>
      <c r="E4" s="60"/>
      <c r="F4" s="39">
        <f>A4+C4</f>
        <v>9.5</v>
      </c>
      <c r="G4" s="39">
        <f>IF(ISBLANK(E4),"",IF(E4=F4,"õige","vale"))</f>
      </c>
      <c r="H4" s="39"/>
      <c r="I4" s="39"/>
      <c r="J4" s="39"/>
      <c r="K4" s="52"/>
    </row>
    <row r="5" spans="1:11" ht="15.75">
      <c r="A5" s="39">
        <v>0.45</v>
      </c>
      <c r="B5" s="54" t="s">
        <v>1</v>
      </c>
      <c r="C5" s="39">
        <v>1.3</v>
      </c>
      <c r="D5" s="54" t="s">
        <v>2</v>
      </c>
      <c r="E5" s="60"/>
      <c r="F5" s="39">
        <f aca="true" t="shared" si="0" ref="F5:F13">A5+C5</f>
        <v>1.75</v>
      </c>
      <c r="G5" s="44">
        <f>IF(ISBLANK(E5),"",IF(E5=F5,"õige","vale"))</f>
      </c>
      <c r="H5" s="39"/>
      <c r="I5" s="39"/>
      <c r="J5" s="39"/>
      <c r="K5" s="52"/>
    </row>
    <row r="6" spans="1:11" ht="15.75">
      <c r="A6" s="39">
        <v>53</v>
      </c>
      <c r="B6" s="54" t="s">
        <v>1</v>
      </c>
      <c r="C6" s="39">
        <v>7.33</v>
      </c>
      <c r="D6" s="54" t="s">
        <v>2</v>
      </c>
      <c r="E6" s="60"/>
      <c r="F6" s="39">
        <f t="shared" si="0"/>
        <v>60.33</v>
      </c>
      <c r="G6" s="45">
        <f aca="true" t="shared" si="1" ref="G6:G23">IF(ISBLANK(E6),"",IF(E6=F6,"õige","vale"))</f>
      </c>
      <c r="H6" s="39"/>
      <c r="I6" s="39"/>
      <c r="J6" s="39"/>
      <c r="K6" s="52"/>
    </row>
    <row r="7" spans="1:11" ht="15">
      <c r="A7" s="39">
        <v>0.4</v>
      </c>
      <c r="B7" s="54" t="s">
        <v>1</v>
      </c>
      <c r="C7" s="39">
        <v>0.7</v>
      </c>
      <c r="D7" s="54" t="s">
        <v>2</v>
      </c>
      <c r="E7" s="60"/>
      <c r="F7" s="39">
        <f t="shared" si="0"/>
        <v>1.1</v>
      </c>
      <c r="G7" s="39">
        <f>IF(ISBLANK(E7),"",IF(E7=F7,"õige","vale"))</f>
      </c>
      <c r="H7" s="39"/>
      <c r="I7" s="39"/>
      <c r="J7" s="39"/>
      <c r="K7" s="52"/>
    </row>
    <row r="8" spans="1:11" ht="15">
      <c r="A8" s="39">
        <v>15.8</v>
      </c>
      <c r="B8" s="54" t="s">
        <v>1</v>
      </c>
      <c r="C8" s="39">
        <v>3.2</v>
      </c>
      <c r="D8" s="54" t="s">
        <v>2</v>
      </c>
      <c r="E8" s="60"/>
      <c r="F8" s="39">
        <f t="shared" si="0"/>
        <v>19</v>
      </c>
      <c r="G8" s="39">
        <f t="shared" si="1"/>
      </c>
      <c r="H8" s="39"/>
      <c r="I8" s="39"/>
      <c r="J8" s="39"/>
      <c r="K8" s="52"/>
    </row>
    <row r="9" spans="1:11" ht="15">
      <c r="A9" s="39">
        <v>103</v>
      </c>
      <c r="B9" s="54" t="s">
        <v>1</v>
      </c>
      <c r="C9" s="39">
        <v>10.4</v>
      </c>
      <c r="D9" s="54" t="s">
        <v>2</v>
      </c>
      <c r="E9" s="60"/>
      <c r="F9" s="39">
        <f t="shared" si="0"/>
        <v>113.4</v>
      </c>
      <c r="G9" s="39">
        <f t="shared" si="1"/>
      </c>
      <c r="H9" s="39"/>
      <c r="I9" s="39"/>
      <c r="J9" s="39"/>
      <c r="K9" s="52"/>
    </row>
    <row r="10" spans="1:11" ht="15">
      <c r="A10" s="39">
        <v>23.1</v>
      </c>
      <c r="B10" s="54" t="s">
        <v>1</v>
      </c>
      <c r="C10" s="39">
        <v>0.08</v>
      </c>
      <c r="D10" s="54" t="s">
        <v>2</v>
      </c>
      <c r="E10" s="60"/>
      <c r="F10" s="39">
        <f t="shared" si="0"/>
        <v>23.18</v>
      </c>
      <c r="G10" s="39">
        <f t="shared" si="1"/>
      </c>
      <c r="H10" s="39"/>
      <c r="I10" s="39"/>
      <c r="J10" s="39"/>
      <c r="K10" s="52"/>
    </row>
    <row r="11" spans="1:11" ht="15">
      <c r="A11" s="39">
        <v>2.5</v>
      </c>
      <c r="B11" s="54" t="s">
        <v>1</v>
      </c>
      <c r="C11" s="39">
        <v>22.5</v>
      </c>
      <c r="D11" s="54" t="s">
        <v>2</v>
      </c>
      <c r="E11" s="60"/>
      <c r="F11" s="39">
        <f t="shared" si="0"/>
        <v>25</v>
      </c>
      <c r="G11" s="39">
        <f t="shared" si="1"/>
      </c>
      <c r="H11" s="39"/>
      <c r="I11" s="39"/>
      <c r="J11" s="39"/>
      <c r="K11" s="52"/>
    </row>
    <row r="12" spans="1:11" ht="15">
      <c r="A12" s="39">
        <v>0.35</v>
      </c>
      <c r="B12" s="54" t="s">
        <v>1</v>
      </c>
      <c r="C12" s="39">
        <v>3.5</v>
      </c>
      <c r="D12" s="54" t="s">
        <v>2</v>
      </c>
      <c r="E12" s="60"/>
      <c r="F12" s="39">
        <f t="shared" si="0"/>
        <v>3.85</v>
      </c>
      <c r="G12" s="39">
        <f t="shared" si="1"/>
      </c>
      <c r="H12" s="39"/>
      <c r="I12" s="39"/>
      <c r="J12" s="39"/>
      <c r="K12" s="52"/>
    </row>
    <row r="13" spans="1:11" ht="15">
      <c r="A13" s="39">
        <v>2.3</v>
      </c>
      <c r="B13" s="54" t="s">
        <v>1</v>
      </c>
      <c r="C13" s="39">
        <v>0.023</v>
      </c>
      <c r="D13" s="54" t="s">
        <v>2</v>
      </c>
      <c r="E13" s="60"/>
      <c r="F13" s="39">
        <f t="shared" si="0"/>
        <v>2.323</v>
      </c>
      <c r="G13" s="39">
        <f t="shared" si="1"/>
      </c>
      <c r="H13" s="39"/>
      <c r="I13" s="39"/>
      <c r="J13" s="39"/>
      <c r="K13" s="52"/>
    </row>
    <row r="14" spans="1:11" ht="15">
      <c r="A14" s="39">
        <v>5.6</v>
      </c>
      <c r="B14" s="54" t="s">
        <v>5</v>
      </c>
      <c r="C14" s="39">
        <v>0.7</v>
      </c>
      <c r="D14" s="54" t="s">
        <v>2</v>
      </c>
      <c r="E14" s="60"/>
      <c r="F14" s="39">
        <f>A14-C14</f>
        <v>4.8999999999999995</v>
      </c>
      <c r="G14" s="39">
        <f t="shared" si="1"/>
      </c>
      <c r="H14" s="39"/>
      <c r="I14" s="39"/>
      <c r="J14" s="39"/>
      <c r="K14" s="52"/>
    </row>
    <row r="15" spans="1:11" ht="15">
      <c r="A15" s="39">
        <v>30</v>
      </c>
      <c r="B15" s="54" t="s">
        <v>5</v>
      </c>
      <c r="C15" s="39">
        <v>4.6</v>
      </c>
      <c r="D15" s="54" t="s">
        <v>2</v>
      </c>
      <c r="E15" s="60"/>
      <c r="F15" s="39">
        <f aca="true" t="shared" si="2" ref="F15:F23">A15-C15</f>
        <v>25.4</v>
      </c>
      <c r="G15" s="39">
        <f t="shared" si="1"/>
      </c>
      <c r="H15" s="39"/>
      <c r="I15" s="39"/>
      <c r="J15" s="39"/>
      <c r="K15" s="52"/>
    </row>
    <row r="16" spans="1:11" ht="15">
      <c r="A16" s="39">
        <v>42</v>
      </c>
      <c r="B16" s="54" t="s">
        <v>5</v>
      </c>
      <c r="C16" s="39">
        <v>0.8</v>
      </c>
      <c r="D16" s="54" t="s">
        <v>2</v>
      </c>
      <c r="E16" s="60"/>
      <c r="F16" s="39">
        <f t="shared" si="2"/>
        <v>41.2</v>
      </c>
      <c r="G16" s="39">
        <f t="shared" si="1"/>
      </c>
      <c r="H16" s="39"/>
      <c r="I16" s="39"/>
      <c r="J16" s="39"/>
      <c r="K16" s="52"/>
    </row>
    <row r="17" spans="1:11" ht="15">
      <c r="A17" s="39">
        <v>2.3</v>
      </c>
      <c r="B17" s="54" t="s">
        <v>5</v>
      </c>
      <c r="C17" s="39">
        <v>0.5</v>
      </c>
      <c r="D17" s="54" t="s">
        <v>2</v>
      </c>
      <c r="E17" s="60"/>
      <c r="F17" s="39">
        <f t="shared" si="2"/>
        <v>1.7999999999999998</v>
      </c>
      <c r="G17" s="39">
        <f t="shared" si="1"/>
      </c>
      <c r="H17" s="39"/>
      <c r="I17" s="39"/>
      <c r="J17" s="39"/>
      <c r="K17" s="52"/>
    </row>
    <row r="18" spans="1:11" ht="15">
      <c r="A18" s="39">
        <v>24.8</v>
      </c>
      <c r="B18" s="54" t="s">
        <v>5</v>
      </c>
      <c r="C18" s="39">
        <v>18</v>
      </c>
      <c r="D18" s="54" t="s">
        <v>2</v>
      </c>
      <c r="E18" s="60"/>
      <c r="F18" s="39">
        <f t="shared" si="2"/>
        <v>6.800000000000001</v>
      </c>
      <c r="G18" s="39">
        <f t="shared" si="1"/>
      </c>
      <c r="H18" s="39"/>
      <c r="I18" s="39"/>
      <c r="J18" s="39"/>
      <c r="K18" s="52"/>
    </row>
    <row r="19" spans="1:11" ht="15">
      <c r="A19" s="39">
        <v>0.75</v>
      </c>
      <c r="B19" s="54" t="s">
        <v>5</v>
      </c>
      <c r="C19" s="39">
        <v>0.5</v>
      </c>
      <c r="D19" s="54" t="s">
        <v>2</v>
      </c>
      <c r="E19" s="60"/>
      <c r="F19" s="39">
        <f t="shared" si="2"/>
        <v>0.25</v>
      </c>
      <c r="G19" s="39">
        <f t="shared" si="1"/>
      </c>
      <c r="H19" s="39"/>
      <c r="I19" s="39"/>
      <c r="J19" s="39"/>
      <c r="K19" s="52"/>
    </row>
    <row r="20" spans="1:11" ht="15">
      <c r="A20" s="39">
        <v>100</v>
      </c>
      <c r="B20" s="54" t="s">
        <v>5</v>
      </c>
      <c r="C20" s="39">
        <v>45.7</v>
      </c>
      <c r="D20" s="54" t="s">
        <v>2</v>
      </c>
      <c r="E20" s="60"/>
      <c r="F20" s="39">
        <f t="shared" si="2"/>
        <v>54.3</v>
      </c>
      <c r="G20" s="39">
        <f t="shared" si="1"/>
      </c>
      <c r="H20" s="39"/>
      <c r="I20" s="39"/>
      <c r="J20" s="39"/>
      <c r="K20" s="52"/>
    </row>
    <row r="21" spans="1:10" ht="15">
      <c r="A21" s="39">
        <v>0.67</v>
      </c>
      <c r="B21" s="54" t="s">
        <v>5</v>
      </c>
      <c r="C21" s="39">
        <v>0.4</v>
      </c>
      <c r="D21" s="54" t="s">
        <v>2</v>
      </c>
      <c r="E21" s="60"/>
      <c r="F21" s="39">
        <f t="shared" si="2"/>
        <v>0.27</v>
      </c>
      <c r="G21" s="39">
        <f t="shared" si="1"/>
      </c>
      <c r="H21" s="39"/>
      <c r="I21" s="39"/>
      <c r="J21" s="39"/>
    </row>
    <row r="22" spans="1:10" ht="15">
      <c r="A22" s="39">
        <v>3.81</v>
      </c>
      <c r="B22" s="54" t="s">
        <v>5</v>
      </c>
      <c r="C22" s="39">
        <v>0.09</v>
      </c>
      <c r="D22" s="54" t="s">
        <v>2</v>
      </c>
      <c r="E22" s="60"/>
      <c r="F22" s="39">
        <f t="shared" si="2"/>
        <v>3.72</v>
      </c>
      <c r="G22" s="39">
        <f t="shared" si="1"/>
      </c>
      <c r="H22" s="39"/>
      <c r="I22" s="39"/>
      <c r="J22" s="39"/>
    </row>
    <row r="23" spans="1:10" ht="15">
      <c r="A23" s="39">
        <v>17</v>
      </c>
      <c r="B23" s="54" t="s">
        <v>5</v>
      </c>
      <c r="C23" s="39">
        <v>1.75</v>
      </c>
      <c r="D23" s="54" t="s">
        <v>2</v>
      </c>
      <c r="E23" s="60"/>
      <c r="F23" s="39">
        <f t="shared" si="2"/>
        <v>15.25</v>
      </c>
      <c r="G23" s="39">
        <f t="shared" si="1"/>
      </c>
      <c r="H23" s="39"/>
      <c r="I23" s="39"/>
      <c r="J23" s="39"/>
    </row>
    <row r="24" spans="1:10" ht="15">
      <c r="A24" s="39"/>
      <c r="B24" s="54"/>
      <c r="C24" s="39"/>
      <c r="D24" s="54"/>
      <c r="E24" s="59"/>
      <c r="F24" s="39"/>
      <c r="G24" s="39"/>
      <c r="H24" s="39"/>
      <c r="I24" s="39"/>
      <c r="J24" s="39"/>
    </row>
    <row r="25" spans="1:10" ht="15.75">
      <c r="A25" s="39"/>
      <c r="B25" s="54"/>
      <c r="C25" s="39"/>
      <c r="D25" s="54"/>
      <c r="E25" s="59"/>
      <c r="F25" s="39"/>
      <c r="G25" s="46" t="s">
        <v>19</v>
      </c>
      <c r="H25" s="44">
        <f>COUNTIF(G4:G23,"õige")</f>
        <v>0</v>
      </c>
      <c r="I25" s="47">
        <f>H25/20</f>
        <v>0</v>
      </c>
      <c r="J25" s="39"/>
    </row>
    <row r="26" spans="1:10" ht="15">
      <c r="A26" s="39"/>
      <c r="B26" s="54"/>
      <c r="C26" s="39"/>
      <c r="D26" s="54"/>
      <c r="E26" s="59"/>
      <c r="F26" s="39"/>
      <c r="G26" s="39" t="s">
        <v>20</v>
      </c>
      <c r="H26" s="39">
        <f>COUNTIF(G4:G23,"vale")</f>
        <v>0</v>
      </c>
      <c r="I26" s="48">
        <f>H26/20</f>
        <v>0</v>
      </c>
      <c r="J26" s="39"/>
    </row>
    <row r="27" spans="1:10" ht="15">
      <c r="A27" s="39"/>
      <c r="B27" s="54"/>
      <c r="C27" s="39"/>
      <c r="D27" s="54"/>
      <c r="E27" s="59"/>
      <c r="F27" s="39"/>
      <c r="G27" s="39"/>
      <c r="H27" s="39"/>
      <c r="I27" s="39"/>
      <c r="J27" s="39"/>
    </row>
    <row r="28" spans="1:10" ht="21" customHeight="1">
      <c r="A28" s="46" t="s">
        <v>13</v>
      </c>
      <c r="B28" s="40"/>
      <c r="C28" s="39"/>
      <c r="D28" s="40"/>
      <c r="E28" s="59"/>
      <c r="F28" s="39"/>
      <c r="G28" s="39"/>
      <c r="H28" s="49" t="s">
        <v>4</v>
      </c>
      <c r="I28" s="39"/>
      <c r="J28" s="39"/>
    </row>
    <row r="29" spans="1:10" ht="15">
      <c r="A29" s="39">
        <v>0.78</v>
      </c>
      <c r="B29" s="54" t="s">
        <v>1</v>
      </c>
      <c r="C29" s="39">
        <v>3.1</v>
      </c>
      <c r="D29" s="54" t="s">
        <v>2</v>
      </c>
      <c r="E29" s="61"/>
      <c r="F29" s="39">
        <f aca="true" t="shared" si="3" ref="F29:F38">F4+C29</f>
        <v>12.6</v>
      </c>
      <c r="G29" s="39">
        <f>IF(ISBLANK(E29),"",IF(E29=F29,"õige","vale"))</f>
      </c>
      <c r="H29" s="39"/>
      <c r="I29" s="39"/>
      <c r="J29" s="39"/>
    </row>
    <row r="30" spans="1:10" ht="15">
      <c r="A30" s="39">
        <v>4.7</v>
      </c>
      <c r="B30" s="54" t="s">
        <v>1</v>
      </c>
      <c r="C30" s="39">
        <v>11</v>
      </c>
      <c r="D30" s="54" t="s">
        <v>2</v>
      </c>
      <c r="E30" s="61"/>
      <c r="F30" s="39">
        <f t="shared" si="3"/>
        <v>12.75</v>
      </c>
      <c r="G30" s="39">
        <f aca="true" t="shared" si="4" ref="G30:G48">IF(ISBLANK(E30),"",IF(E30=F30,"õige","vale"))</f>
      </c>
      <c r="H30" s="39"/>
      <c r="I30" s="39"/>
      <c r="J30" s="39"/>
    </row>
    <row r="31" spans="1:10" ht="15">
      <c r="A31" s="39">
        <v>0.76</v>
      </c>
      <c r="B31" s="54" t="s">
        <v>1</v>
      </c>
      <c r="C31" s="39">
        <v>34</v>
      </c>
      <c r="D31" s="54" t="s">
        <v>2</v>
      </c>
      <c r="E31" s="61"/>
      <c r="F31" s="39">
        <f t="shared" si="3"/>
        <v>94.33</v>
      </c>
      <c r="G31" s="39">
        <f t="shared" si="4"/>
      </c>
      <c r="H31" s="39"/>
      <c r="I31" s="39"/>
      <c r="J31" s="39"/>
    </row>
    <row r="32" spans="1:10" ht="15">
      <c r="A32" s="39">
        <v>2.7</v>
      </c>
      <c r="B32" s="54" t="s">
        <v>1</v>
      </c>
      <c r="C32" s="39">
        <v>14.3</v>
      </c>
      <c r="D32" s="54" t="s">
        <v>2</v>
      </c>
      <c r="E32" s="61"/>
      <c r="F32" s="39">
        <f t="shared" si="3"/>
        <v>15.4</v>
      </c>
      <c r="G32" s="39">
        <f t="shared" si="4"/>
      </c>
      <c r="H32" s="39"/>
      <c r="I32" s="39"/>
      <c r="J32" s="39"/>
    </row>
    <row r="33" spans="1:10" ht="15">
      <c r="A33" s="39">
        <v>0.9</v>
      </c>
      <c r="B33" s="54" t="s">
        <v>1</v>
      </c>
      <c r="C33" s="39">
        <v>0.4</v>
      </c>
      <c r="D33" s="54" t="s">
        <v>2</v>
      </c>
      <c r="E33" s="61"/>
      <c r="F33" s="39">
        <f t="shared" si="3"/>
        <v>19.4</v>
      </c>
      <c r="G33" s="39">
        <f t="shared" si="4"/>
      </c>
      <c r="H33" s="39"/>
      <c r="I33" s="39"/>
      <c r="J33" s="39"/>
    </row>
    <row r="34" spans="1:10" ht="15">
      <c r="A34" s="39">
        <v>34.2</v>
      </c>
      <c r="B34" s="54" t="s">
        <v>1</v>
      </c>
      <c r="C34" s="39">
        <v>0.07</v>
      </c>
      <c r="D34" s="54" t="s">
        <v>2</v>
      </c>
      <c r="E34" s="61"/>
      <c r="F34" s="39">
        <f t="shared" si="3"/>
        <v>113.47</v>
      </c>
      <c r="G34" s="39">
        <f t="shared" si="4"/>
      </c>
      <c r="H34" s="39"/>
      <c r="I34" s="39"/>
      <c r="J34" s="39"/>
    </row>
    <row r="35" spans="1:10" ht="15">
      <c r="A35" s="39">
        <v>204</v>
      </c>
      <c r="B35" s="54" t="s">
        <v>1</v>
      </c>
      <c r="C35" s="39">
        <v>8.7</v>
      </c>
      <c r="D35" s="54" t="s">
        <v>2</v>
      </c>
      <c r="E35" s="61"/>
      <c r="F35" s="39">
        <f t="shared" si="3"/>
        <v>31.88</v>
      </c>
      <c r="G35" s="39">
        <f t="shared" si="4"/>
      </c>
      <c r="H35" s="39"/>
      <c r="I35" s="39"/>
      <c r="J35" s="39"/>
    </row>
    <row r="36" spans="1:10" ht="15">
      <c r="A36" s="39">
        <v>4.5</v>
      </c>
      <c r="B36" s="54" t="s">
        <v>1</v>
      </c>
      <c r="C36" s="39">
        <v>44.5</v>
      </c>
      <c r="D36" s="54" t="s">
        <v>2</v>
      </c>
      <c r="E36" s="61"/>
      <c r="F36" s="39">
        <f t="shared" si="3"/>
        <v>69.5</v>
      </c>
      <c r="G36" s="39">
        <f t="shared" si="4"/>
      </c>
      <c r="H36" s="39"/>
      <c r="I36" s="39"/>
      <c r="J36" s="39"/>
    </row>
    <row r="37" spans="1:10" ht="15">
      <c r="A37" s="39">
        <v>0.15</v>
      </c>
      <c r="B37" s="54" t="s">
        <v>1</v>
      </c>
      <c r="C37" s="39">
        <v>1.5</v>
      </c>
      <c r="D37" s="54" t="s">
        <v>2</v>
      </c>
      <c r="E37" s="61"/>
      <c r="F37" s="39">
        <f t="shared" si="3"/>
        <v>5.35</v>
      </c>
      <c r="G37" s="39">
        <f t="shared" si="4"/>
      </c>
      <c r="H37" s="39"/>
      <c r="I37" s="39"/>
      <c r="J37" s="39"/>
    </row>
    <row r="38" spans="1:10" ht="15">
      <c r="A38" s="39">
        <v>0.042</v>
      </c>
      <c r="B38" s="54" t="s">
        <v>1</v>
      </c>
      <c r="C38" s="39">
        <v>4.2</v>
      </c>
      <c r="D38" s="54" t="s">
        <v>2</v>
      </c>
      <c r="E38" s="61"/>
      <c r="F38" s="39">
        <f t="shared" si="3"/>
        <v>6.523</v>
      </c>
      <c r="G38" s="39">
        <f t="shared" si="4"/>
      </c>
      <c r="H38" s="39"/>
      <c r="I38" s="39"/>
      <c r="J38" s="39"/>
    </row>
    <row r="39" spans="1:10" ht="15">
      <c r="A39" s="39">
        <v>7.8</v>
      </c>
      <c r="B39" s="40" t="s">
        <v>5</v>
      </c>
      <c r="C39" s="39">
        <v>2.5</v>
      </c>
      <c r="D39" s="54" t="s">
        <v>2</v>
      </c>
      <c r="E39" s="61"/>
      <c r="F39" s="39">
        <f aca="true" t="shared" si="5" ref="F39:F48">A39-C39</f>
        <v>5.3</v>
      </c>
      <c r="G39" s="39">
        <f t="shared" si="4"/>
      </c>
      <c r="H39" s="39"/>
      <c r="I39" s="39"/>
      <c r="J39" s="39"/>
    </row>
    <row r="40" spans="1:10" ht="15">
      <c r="A40" s="39">
        <v>34</v>
      </c>
      <c r="B40" s="40" t="s">
        <v>5</v>
      </c>
      <c r="C40" s="39">
        <v>0.6</v>
      </c>
      <c r="D40" s="54" t="s">
        <v>2</v>
      </c>
      <c r="E40" s="61"/>
      <c r="F40" s="39">
        <f t="shared" si="5"/>
        <v>33.4</v>
      </c>
      <c r="G40" s="39">
        <f t="shared" si="4"/>
      </c>
      <c r="H40" s="39"/>
      <c r="I40" s="39"/>
      <c r="J40" s="39"/>
    </row>
    <row r="41" spans="1:10" ht="15">
      <c r="A41" s="39">
        <v>20</v>
      </c>
      <c r="B41" s="40" t="s">
        <v>5</v>
      </c>
      <c r="C41" s="39">
        <v>5.8</v>
      </c>
      <c r="D41" s="54" t="s">
        <v>2</v>
      </c>
      <c r="E41" s="61"/>
      <c r="F41" s="39">
        <f t="shared" si="5"/>
        <v>14.2</v>
      </c>
      <c r="G41" s="39">
        <f t="shared" si="4"/>
      </c>
      <c r="H41" s="39"/>
      <c r="I41" s="39"/>
      <c r="J41" s="39"/>
    </row>
    <row r="42" spans="1:10" ht="15">
      <c r="A42" s="39">
        <v>17.5</v>
      </c>
      <c r="B42" s="40" t="s">
        <v>5</v>
      </c>
      <c r="C42" s="39">
        <v>13</v>
      </c>
      <c r="D42" s="54" t="s">
        <v>2</v>
      </c>
      <c r="E42" s="61"/>
      <c r="F42" s="39">
        <f t="shared" si="5"/>
        <v>4.5</v>
      </c>
      <c r="G42" s="39">
        <f t="shared" si="4"/>
      </c>
      <c r="H42" s="39"/>
      <c r="I42" s="39"/>
      <c r="J42" s="39"/>
    </row>
    <row r="43" spans="1:10" ht="15">
      <c r="A43" s="39">
        <v>3.4</v>
      </c>
      <c r="B43" s="40" t="s">
        <v>5</v>
      </c>
      <c r="C43" s="39">
        <v>0.8</v>
      </c>
      <c r="D43" s="54" t="s">
        <v>2</v>
      </c>
      <c r="E43" s="61"/>
      <c r="F43" s="39">
        <f t="shared" si="5"/>
        <v>2.5999999999999996</v>
      </c>
      <c r="G43" s="39">
        <f t="shared" si="4"/>
      </c>
      <c r="H43" s="39"/>
      <c r="I43" s="39"/>
      <c r="J43" s="39"/>
    </row>
    <row r="44" spans="1:10" ht="15">
      <c r="A44" s="39">
        <v>0.5</v>
      </c>
      <c r="B44" s="40" t="s">
        <v>5</v>
      </c>
      <c r="C44" s="39">
        <v>0.25</v>
      </c>
      <c r="D44" s="54" t="s">
        <v>2</v>
      </c>
      <c r="E44" s="61"/>
      <c r="F44" s="39">
        <f t="shared" si="5"/>
        <v>0.25</v>
      </c>
      <c r="G44" s="39">
        <f t="shared" si="4"/>
      </c>
      <c r="H44" s="39"/>
      <c r="I44" s="39"/>
      <c r="J44" s="39"/>
    </row>
    <row r="45" spans="1:10" ht="15">
      <c r="A45" s="39">
        <v>2.95</v>
      </c>
      <c r="B45" s="40" t="s">
        <v>5</v>
      </c>
      <c r="C45" s="39">
        <v>0.7</v>
      </c>
      <c r="D45" s="54" t="s">
        <v>2</v>
      </c>
      <c r="E45" s="61"/>
      <c r="F45" s="39">
        <f t="shared" si="5"/>
        <v>2.25</v>
      </c>
      <c r="G45" s="39">
        <f t="shared" si="4"/>
      </c>
      <c r="H45" s="39"/>
      <c r="I45" s="39"/>
      <c r="J45" s="39"/>
    </row>
    <row r="46" spans="1:10" ht="15">
      <c r="A46" s="39">
        <v>100</v>
      </c>
      <c r="B46" s="40" t="s">
        <v>5</v>
      </c>
      <c r="C46" s="39">
        <v>57.3</v>
      </c>
      <c r="D46" s="54" t="s">
        <v>2</v>
      </c>
      <c r="E46" s="61"/>
      <c r="F46" s="39">
        <f t="shared" si="5"/>
        <v>42.7</v>
      </c>
      <c r="G46" s="39">
        <f t="shared" si="4"/>
      </c>
      <c r="H46" s="39"/>
      <c r="I46" s="39"/>
      <c r="J46" s="39"/>
    </row>
    <row r="47" spans="1:10" ht="15">
      <c r="A47" s="39">
        <v>15</v>
      </c>
      <c r="B47" s="40" t="s">
        <v>5</v>
      </c>
      <c r="C47" s="39">
        <v>1.25</v>
      </c>
      <c r="D47" s="54" t="s">
        <v>2</v>
      </c>
      <c r="E47" s="61"/>
      <c r="F47" s="39">
        <f t="shared" si="5"/>
        <v>13.75</v>
      </c>
      <c r="G47" s="39">
        <f t="shared" si="4"/>
      </c>
      <c r="H47" s="39"/>
      <c r="I47" s="39"/>
      <c r="J47" s="43"/>
    </row>
    <row r="48" spans="1:10" ht="15">
      <c r="A48" s="39">
        <v>4.73</v>
      </c>
      <c r="B48" s="40" t="s">
        <v>5</v>
      </c>
      <c r="C48" s="39">
        <v>0.08</v>
      </c>
      <c r="D48" s="54" t="s">
        <v>2</v>
      </c>
      <c r="E48" s="61"/>
      <c r="F48" s="39">
        <f t="shared" si="5"/>
        <v>4.65</v>
      </c>
      <c r="G48" s="39">
        <f t="shared" si="4"/>
      </c>
      <c r="H48" s="39"/>
      <c r="I48" s="39"/>
      <c r="J48" s="43"/>
    </row>
    <row r="49" spans="1:10" ht="15">
      <c r="A49" s="39"/>
      <c r="B49" s="40"/>
      <c r="C49" s="39"/>
      <c r="D49" s="54"/>
      <c r="E49" s="59"/>
      <c r="F49" s="39"/>
      <c r="G49" s="39"/>
      <c r="H49" s="39"/>
      <c r="I49" s="39"/>
      <c r="J49" s="43"/>
    </row>
    <row r="50" spans="1:10" ht="15.75">
      <c r="A50" s="39"/>
      <c r="B50" s="40"/>
      <c r="C50" s="39"/>
      <c r="D50" s="54"/>
      <c r="E50" s="59"/>
      <c r="F50" s="39"/>
      <c r="G50" s="50" t="s">
        <v>43</v>
      </c>
      <c r="H50" s="44">
        <f>COUNTIF(G29:G48,"õige")</f>
        <v>0</v>
      </c>
      <c r="I50" s="47">
        <f>H50/20</f>
        <v>0</v>
      </c>
      <c r="J50" s="43"/>
    </row>
    <row r="51" spans="1:10" ht="15">
      <c r="A51" s="39"/>
      <c r="B51" s="40"/>
      <c r="C51" s="39"/>
      <c r="D51" s="40"/>
      <c r="E51" s="59"/>
      <c r="F51" s="39"/>
      <c r="G51" s="39" t="s">
        <v>44</v>
      </c>
      <c r="H51" s="39">
        <f>COUNTIF(G29:G48,"vale")</f>
        <v>0</v>
      </c>
      <c r="I51" s="48">
        <f>H51/20</f>
        <v>0</v>
      </c>
      <c r="J51" s="39"/>
    </row>
    <row r="52" spans="1:10" ht="15">
      <c r="A52" s="39"/>
      <c r="B52" s="40"/>
      <c r="C52" s="39"/>
      <c r="D52" s="40"/>
      <c r="E52" s="59"/>
      <c r="F52" s="39"/>
      <c r="G52" s="39"/>
      <c r="H52" s="39"/>
      <c r="I52" s="39"/>
      <c r="J52" s="39"/>
    </row>
    <row r="53" spans="1:10" ht="15.75">
      <c r="A53" s="46" t="s">
        <v>13</v>
      </c>
      <c r="B53" s="40"/>
      <c r="C53" s="39"/>
      <c r="D53" s="40"/>
      <c r="E53" s="59"/>
      <c r="F53" s="39"/>
      <c r="G53" s="39"/>
      <c r="H53" s="49" t="s">
        <v>6</v>
      </c>
      <c r="I53" s="39"/>
      <c r="J53" s="39"/>
    </row>
    <row r="54" spans="1:10" ht="15">
      <c r="A54" s="39"/>
      <c r="B54" s="40"/>
      <c r="C54" s="39"/>
      <c r="D54" s="40"/>
      <c r="E54" s="59"/>
      <c r="F54" s="39"/>
      <c r="G54" s="39"/>
      <c r="H54" s="39"/>
      <c r="I54" s="39"/>
      <c r="J54" s="39"/>
    </row>
    <row r="55" spans="1:10" ht="15">
      <c r="A55" s="39">
        <v>50.5</v>
      </c>
      <c r="B55" s="54" t="s">
        <v>1</v>
      </c>
      <c r="C55" s="39">
        <v>3.4</v>
      </c>
      <c r="D55" s="54" t="s">
        <v>2</v>
      </c>
      <c r="E55" s="61"/>
      <c r="F55" s="39">
        <f>A55+C55</f>
        <v>53.9</v>
      </c>
      <c r="G55" s="39">
        <f aca="true" t="shared" si="6" ref="G55:G118">IF(ISBLANK(E55),"",IF(E55=F55,"õige","vale"))</f>
      </c>
      <c r="H55" s="39"/>
      <c r="I55" s="39"/>
      <c r="J55" s="39"/>
    </row>
    <row r="56" spans="1:10" ht="15">
      <c r="A56" s="39">
        <v>12</v>
      </c>
      <c r="B56" s="54" t="s">
        <v>5</v>
      </c>
      <c r="C56" s="39">
        <v>3.7</v>
      </c>
      <c r="D56" s="54" t="s">
        <v>2</v>
      </c>
      <c r="E56" s="61"/>
      <c r="F56" s="39">
        <f>A56-C56</f>
        <v>8.3</v>
      </c>
      <c r="G56" s="39">
        <f t="shared" si="6"/>
      </c>
      <c r="H56" s="39"/>
      <c r="I56" s="39"/>
      <c r="J56" s="39"/>
    </row>
    <row r="57" spans="1:10" ht="15">
      <c r="A57" s="39">
        <v>0.088</v>
      </c>
      <c r="B57" s="54" t="s">
        <v>1</v>
      </c>
      <c r="C57" s="39">
        <v>0.23</v>
      </c>
      <c r="D57" s="54" t="s">
        <v>2</v>
      </c>
      <c r="E57" s="61"/>
      <c r="F57" s="39">
        <f>A57+C57</f>
        <v>0.318</v>
      </c>
      <c r="G57" s="39">
        <f t="shared" si="6"/>
      </c>
      <c r="H57" s="39"/>
      <c r="I57" s="39"/>
      <c r="J57" s="39"/>
    </row>
    <row r="58" spans="1:10" ht="15">
      <c r="A58" s="39">
        <v>24.5</v>
      </c>
      <c r="B58" s="40" t="s">
        <v>5</v>
      </c>
      <c r="C58" s="39">
        <v>16</v>
      </c>
      <c r="D58" s="54" t="s">
        <v>2</v>
      </c>
      <c r="E58" s="61"/>
      <c r="F58" s="39">
        <f>A58-C58</f>
        <v>8.5</v>
      </c>
      <c r="G58" s="39">
        <f t="shared" si="6"/>
      </c>
      <c r="H58" s="39"/>
      <c r="I58" s="39"/>
      <c r="J58" s="39"/>
    </row>
    <row r="59" spans="1:10" ht="15">
      <c r="A59" s="39">
        <v>7.2</v>
      </c>
      <c r="B59" s="54" t="s">
        <v>1</v>
      </c>
      <c r="C59" s="39">
        <v>0.72</v>
      </c>
      <c r="D59" s="54" t="s">
        <v>2</v>
      </c>
      <c r="E59" s="61"/>
      <c r="F59" s="39">
        <f>A59+C59</f>
        <v>7.92</v>
      </c>
      <c r="G59" s="39">
        <f t="shared" si="6"/>
      </c>
      <c r="H59" s="39"/>
      <c r="I59" s="39"/>
      <c r="J59" s="39"/>
    </row>
    <row r="60" spans="1:10" ht="15">
      <c r="A60" s="39">
        <v>7.9</v>
      </c>
      <c r="B60" s="54" t="s">
        <v>5</v>
      </c>
      <c r="C60" s="39">
        <v>0.07</v>
      </c>
      <c r="D60" s="54" t="s">
        <v>2</v>
      </c>
      <c r="E60" s="61"/>
      <c r="F60" s="39">
        <f>A60-C60</f>
        <v>7.83</v>
      </c>
      <c r="G60" s="39">
        <f t="shared" si="6"/>
      </c>
      <c r="H60" s="39"/>
      <c r="I60" s="39"/>
      <c r="J60" s="39"/>
    </row>
    <row r="61" spans="1:10" ht="15">
      <c r="A61" s="39">
        <v>0.6</v>
      </c>
      <c r="B61" s="54" t="s">
        <v>1</v>
      </c>
      <c r="C61" s="39">
        <v>0.8</v>
      </c>
      <c r="D61" s="54" t="s">
        <v>2</v>
      </c>
      <c r="E61" s="61"/>
      <c r="F61" s="39">
        <f>A61+C61</f>
        <v>1.4</v>
      </c>
      <c r="G61" s="39">
        <f t="shared" si="6"/>
      </c>
      <c r="H61" s="39"/>
      <c r="I61" s="39"/>
      <c r="J61" s="39"/>
    </row>
    <row r="62" spans="1:10" ht="15">
      <c r="A62" s="39">
        <v>45.6</v>
      </c>
      <c r="B62" s="54" t="s">
        <v>5</v>
      </c>
      <c r="C62" s="39">
        <v>0.44</v>
      </c>
      <c r="D62" s="54" t="s">
        <v>2</v>
      </c>
      <c r="E62" s="61"/>
      <c r="F62" s="39">
        <f>A62-C62</f>
        <v>45.160000000000004</v>
      </c>
      <c r="G62" s="39">
        <f t="shared" si="6"/>
      </c>
      <c r="H62" s="39"/>
      <c r="I62" s="39"/>
      <c r="J62" s="39"/>
    </row>
    <row r="63" spans="1:10" ht="15">
      <c r="A63" s="39">
        <v>0.089</v>
      </c>
      <c r="B63" s="54" t="s">
        <v>1</v>
      </c>
      <c r="C63" s="39">
        <v>1.001</v>
      </c>
      <c r="D63" s="54" t="s">
        <v>2</v>
      </c>
      <c r="E63" s="61"/>
      <c r="F63" s="39">
        <f>A63+C63</f>
        <v>1.0899999999999999</v>
      </c>
      <c r="G63" s="39">
        <f t="shared" si="6"/>
      </c>
      <c r="H63" s="39"/>
      <c r="I63" s="39"/>
      <c r="J63" s="39"/>
    </row>
    <row r="64" spans="1:10" ht="15">
      <c r="A64" s="39">
        <v>7.8</v>
      </c>
      <c r="B64" s="54" t="s">
        <v>5</v>
      </c>
      <c r="C64" s="39">
        <v>0.78</v>
      </c>
      <c r="D64" s="54" t="s">
        <v>2</v>
      </c>
      <c r="E64" s="61"/>
      <c r="F64" s="39">
        <f>A64-C64</f>
        <v>7.02</v>
      </c>
      <c r="G64" s="39">
        <f t="shared" si="6"/>
      </c>
      <c r="H64" s="39"/>
      <c r="I64" s="39"/>
      <c r="J64" s="39"/>
    </row>
    <row r="65" spans="1:10" ht="15">
      <c r="A65" s="39">
        <v>17.07</v>
      </c>
      <c r="B65" s="54" t="s">
        <v>1</v>
      </c>
      <c r="C65" s="39">
        <v>3.3</v>
      </c>
      <c r="D65" s="54" t="s">
        <v>2</v>
      </c>
      <c r="E65" s="61"/>
      <c r="F65" s="39">
        <f>A65+C65</f>
        <v>20.37</v>
      </c>
      <c r="G65" s="39">
        <f t="shared" si="6"/>
      </c>
      <c r="H65" s="39"/>
      <c r="I65" s="39"/>
      <c r="J65" s="39"/>
    </row>
    <row r="66" spans="1:10" ht="15">
      <c r="A66" s="39">
        <v>8.9</v>
      </c>
      <c r="B66" s="54" t="s">
        <v>5</v>
      </c>
      <c r="C66" s="39">
        <v>7</v>
      </c>
      <c r="D66" s="54" t="s">
        <v>2</v>
      </c>
      <c r="E66" s="61"/>
      <c r="F66" s="39">
        <f>A66-C66</f>
        <v>1.9000000000000004</v>
      </c>
      <c r="G66" s="39">
        <f t="shared" si="6"/>
      </c>
      <c r="H66" s="39"/>
      <c r="I66" s="39"/>
      <c r="J66" s="39"/>
    </row>
    <row r="67" spans="1:10" ht="15">
      <c r="A67" s="39">
        <v>0.008</v>
      </c>
      <c r="B67" s="54" t="s">
        <v>1</v>
      </c>
      <c r="C67" s="39">
        <v>70</v>
      </c>
      <c r="D67" s="54" t="s">
        <v>2</v>
      </c>
      <c r="E67" s="61"/>
      <c r="F67" s="39">
        <f>A67+C67</f>
        <v>70.008</v>
      </c>
      <c r="G67" s="39">
        <f t="shared" si="6"/>
      </c>
      <c r="H67" s="39"/>
      <c r="I67" s="39"/>
      <c r="J67" s="39"/>
    </row>
    <row r="68" spans="1:10" ht="15">
      <c r="A68" s="39">
        <v>60</v>
      </c>
      <c r="B68" s="54" t="s">
        <v>5</v>
      </c>
      <c r="C68" s="39">
        <v>0.09</v>
      </c>
      <c r="D68" s="54" t="s">
        <v>2</v>
      </c>
      <c r="E68" s="61"/>
      <c r="F68" s="39">
        <f>A68-C68</f>
        <v>59.91</v>
      </c>
      <c r="G68" s="39">
        <f t="shared" si="6"/>
      </c>
      <c r="H68" s="39"/>
      <c r="I68" s="39"/>
      <c r="J68" s="39"/>
    </row>
    <row r="69" spans="1:10" ht="15">
      <c r="A69" s="39">
        <v>53.8</v>
      </c>
      <c r="B69" s="54" t="s">
        <v>1</v>
      </c>
      <c r="C69" s="39">
        <v>3.7</v>
      </c>
      <c r="D69" s="54" t="s">
        <v>2</v>
      </c>
      <c r="E69" s="61"/>
      <c r="F69" s="39">
        <f>A69+C69</f>
        <v>57.5</v>
      </c>
      <c r="G69" s="39">
        <f t="shared" si="6"/>
      </c>
      <c r="H69" s="39"/>
      <c r="I69" s="39"/>
      <c r="J69" s="39"/>
    </row>
    <row r="70" spans="1:10" ht="15">
      <c r="A70" s="39">
        <v>53.8</v>
      </c>
      <c r="B70" s="54" t="s">
        <v>5</v>
      </c>
      <c r="C70" s="39">
        <v>3.7</v>
      </c>
      <c r="D70" s="54" t="s">
        <v>2</v>
      </c>
      <c r="E70" s="61"/>
      <c r="F70" s="39">
        <f>A70-C70</f>
        <v>50.099999999999994</v>
      </c>
      <c r="G70" s="39">
        <f t="shared" si="6"/>
      </c>
      <c r="H70" s="39"/>
      <c r="I70" s="39"/>
      <c r="J70" s="39"/>
    </row>
    <row r="71" spans="1:10" ht="15">
      <c r="A71" s="39">
        <v>0.23</v>
      </c>
      <c r="B71" s="40" t="s">
        <v>1</v>
      </c>
      <c r="C71" s="39">
        <v>7.9</v>
      </c>
      <c r="D71" s="54" t="s">
        <v>2</v>
      </c>
      <c r="E71" s="61"/>
      <c r="F71" s="39">
        <f>A71+C71</f>
        <v>8.13</v>
      </c>
      <c r="G71" s="39">
        <f t="shared" si="6"/>
      </c>
      <c r="H71" s="39"/>
      <c r="I71" s="39"/>
      <c r="J71" s="39"/>
    </row>
    <row r="72" spans="1:10" ht="15">
      <c r="A72" s="39">
        <v>0.08</v>
      </c>
      <c r="B72" s="40" t="s">
        <v>5</v>
      </c>
      <c r="C72" s="39">
        <v>0.008</v>
      </c>
      <c r="D72" s="54" t="s">
        <v>2</v>
      </c>
      <c r="E72" s="61"/>
      <c r="F72" s="39">
        <f>A72-C72</f>
        <v>0.07200000000000001</v>
      </c>
      <c r="G72" s="39">
        <f t="shared" si="6"/>
      </c>
      <c r="H72" s="39"/>
      <c r="I72" s="39"/>
      <c r="J72" s="39"/>
    </row>
    <row r="73" spans="1:10" ht="15">
      <c r="A73" s="39">
        <v>84.6</v>
      </c>
      <c r="B73" s="40" t="s">
        <v>1</v>
      </c>
      <c r="C73" s="39">
        <v>200</v>
      </c>
      <c r="D73" s="54" t="s">
        <v>2</v>
      </c>
      <c r="E73" s="61"/>
      <c r="F73" s="39">
        <f>A73+C73</f>
        <v>284.6</v>
      </c>
      <c r="G73" s="39">
        <f t="shared" si="6"/>
      </c>
      <c r="H73" s="39"/>
      <c r="I73" s="39"/>
      <c r="J73" s="39"/>
    </row>
    <row r="74" spans="1:10" ht="15">
      <c r="A74" s="39">
        <v>4000</v>
      </c>
      <c r="B74" s="40" t="s">
        <v>5</v>
      </c>
      <c r="C74" s="39">
        <v>200.6</v>
      </c>
      <c r="D74" s="54" t="s">
        <v>2</v>
      </c>
      <c r="E74" s="61"/>
      <c r="F74" s="39">
        <f>A74-C74</f>
        <v>3799.4</v>
      </c>
      <c r="G74" s="39">
        <f t="shared" si="6"/>
      </c>
      <c r="H74" s="39"/>
      <c r="I74" s="39"/>
      <c r="J74" s="39"/>
    </row>
    <row r="75" spans="1:10" ht="15">
      <c r="A75" s="39"/>
      <c r="B75" s="40"/>
      <c r="C75" s="39"/>
      <c r="D75" s="54"/>
      <c r="E75" s="59"/>
      <c r="F75" s="39"/>
      <c r="G75" s="39"/>
      <c r="H75" s="39"/>
      <c r="I75" s="39"/>
      <c r="J75" s="43"/>
    </row>
    <row r="76" spans="1:10" ht="15.75">
      <c r="A76" s="39"/>
      <c r="B76" s="40"/>
      <c r="C76" s="39"/>
      <c r="D76" s="54"/>
      <c r="E76" s="59"/>
      <c r="F76" s="39"/>
      <c r="G76" s="50" t="s">
        <v>43</v>
      </c>
      <c r="H76" s="44">
        <f>COUNTIF(G55:G74,"õige")</f>
        <v>0</v>
      </c>
      <c r="I76" s="47">
        <f>H76/20</f>
        <v>0</v>
      </c>
      <c r="J76" s="43"/>
    </row>
    <row r="77" spans="1:10" ht="15">
      <c r="A77" s="39"/>
      <c r="B77" s="40"/>
      <c r="C77" s="39"/>
      <c r="D77" s="54"/>
      <c r="E77" s="59"/>
      <c r="F77" s="39"/>
      <c r="G77" s="39" t="s">
        <v>44</v>
      </c>
      <c r="H77" s="39">
        <f>COUNTIF(G55:G74,"vale")</f>
        <v>0</v>
      </c>
      <c r="I77" s="48">
        <f>H77/20</f>
        <v>0</v>
      </c>
      <c r="J77" s="43"/>
    </row>
    <row r="78" spans="1:10" ht="15">
      <c r="A78" s="39"/>
      <c r="B78" s="40"/>
      <c r="C78" s="39"/>
      <c r="D78" s="54"/>
      <c r="E78" s="59"/>
      <c r="F78" s="39"/>
      <c r="G78" s="39"/>
      <c r="H78" s="39"/>
      <c r="I78" s="39"/>
      <c r="J78" s="43"/>
    </row>
    <row r="79" spans="1:10" ht="15.75">
      <c r="A79" s="46" t="s">
        <v>13</v>
      </c>
      <c r="B79" s="40"/>
      <c r="C79" s="39"/>
      <c r="D79" s="54"/>
      <c r="E79" s="59"/>
      <c r="F79" s="39"/>
      <c r="G79" s="39"/>
      <c r="H79" s="49" t="s">
        <v>7</v>
      </c>
      <c r="I79" s="39"/>
      <c r="J79" s="43"/>
    </row>
    <row r="80" spans="1:10" ht="15">
      <c r="A80" s="39"/>
      <c r="B80" s="40"/>
      <c r="C80" s="39"/>
      <c r="D80" s="54"/>
      <c r="E80" s="59"/>
      <c r="F80" s="39"/>
      <c r="G80" s="39"/>
      <c r="H80" s="39"/>
      <c r="I80" s="39"/>
      <c r="J80" s="43"/>
    </row>
    <row r="81" spans="1:10" ht="15">
      <c r="A81" s="39">
        <v>6.8</v>
      </c>
      <c r="B81" s="54" t="s">
        <v>1</v>
      </c>
      <c r="C81" s="39">
        <v>13.2</v>
      </c>
      <c r="D81" s="54" t="s">
        <v>2</v>
      </c>
      <c r="E81" s="61"/>
      <c r="F81" s="39">
        <f>A81+C81</f>
        <v>20</v>
      </c>
      <c r="G81" s="39">
        <f t="shared" si="6"/>
      </c>
      <c r="H81" s="39"/>
      <c r="I81" s="39"/>
      <c r="J81" s="43"/>
    </row>
    <row r="82" spans="1:10" ht="15">
      <c r="A82" s="39">
        <v>14</v>
      </c>
      <c r="B82" s="54" t="s">
        <v>5</v>
      </c>
      <c r="C82" s="39">
        <v>4.9</v>
      </c>
      <c r="D82" s="54" t="s">
        <v>2</v>
      </c>
      <c r="E82" s="61"/>
      <c r="F82" s="39">
        <f>A82-C82</f>
        <v>9.1</v>
      </c>
      <c r="G82" s="39">
        <f t="shared" si="6"/>
      </c>
      <c r="H82" s="39"/>
      <c r="I82" s="39"/>
      <c r="J82" s="43"/>
    </row>
    <row r="83" spans="1:10" ht="15">
      <c r="A83" s="39">
        <v>0.065</v>
      </c>
      <c r="B83" s="54" t="s">
        <v>1</v>
      </c>
      <c r="C83" s="39">
        <v>0.26</v>
      </c>
      <c r="D83" s="54" t="s">
        <v>2</v>
      </c>
      <c r="E83" s="61"/>
      <c r="F83" s="39">
        <f>A83+C83</f>
        <v>0.325</v>
      </c>
      <c r="G83" s="39">
        <f t="shared" si="6"/>
      </c>
      <c r="H83" s="39"/>
      <c r="I83" s="39"/>
      <c r="J83" s="43"/>
    </row>
    <row r="84" spans="1:10" ht="15">
      <c r="A84" s="39">
        <v>27.8</v>
      </c>
      <c r="B84" s="40" t="s">
        <v>5</v>
      </c>
      <c r="C84" s="39">
        <v>18</v>
      </c>
      <c r="D84" s="54" t="s">
        <v>2</v>
      </c>
      <c r="E84" s="61"/>
      <c r="F84" s="39">
        <f>A84-C84</f>
        <v>9.8</v>
      </c>
      <c r="G84" s="39">
        <f t="shared" si="6"/>
      </c>
      <c r="H84" s="39"/>
      <c r="I84" s="39"/>
      <c r="J84" s="43"/>
    </row>
    <row r="85" spans="1:10" ht="15">
      <c r="A85" s="39">
        <v>0.8</v>
      </c>
      <c r="B85" s="54" t="s">
        <v>1</v>
      </c>
      <c r="C85" s="39">
        <v>0.7</v>
      </c>
      <c r="D85" s="54" t="s">
        <v>2</v>
      </c>
      <c r="E85" s="61"/>
      <c r="F85" s="39">
        <f>A85+C85</f>
        <v>1.5</v>
      </c>
      <c r="G85" s="39">
        <f t="shared" si="6"/>
      </c>
      <c r="H85" s="39"/>
      <c r="I85" s="39"/>
      <c r="J85" s="43"/>
    </row>
    <row r="86" spans="1:10" ht="15">
      <c r="A86" s="39">
        <v>65.4</v>
      </c>
      <c r="B86" s="54" t="s">
        <v>5</v>
      </c>
      <c r="C86" s="39">
        <v>0.33</v>
      </c>
      <c r="D86" s="54" t="s">
        <v>2</v>
      </c>
      <c r="E86" s="61"/>
      <c r="F86" s="39">
        <f>A86-C86</f>
        <v>65.07000000000001</v>
      </c>
      <c r="G86" s="39">
        <f t="shared" si="6"/>
      </c>
      <c r="H86" s="39"/>
      <c r="I86" s="39"/>
      <c r="J86" s="43"/>
    </row>
    <row r="87" spans="1:10" ht="15">
      <c r="A87" s="39">
        <v>0.63</v>
      </c>
      <c r="B87" s="54" t="s">
        <v>1</v>
      </c>
      <c r="C87" s="39">
        <v>6.3</v>
      </c>
      <c r="D87" s="54" t="s">
        <v>2</v>
      </c>
      <c r="E87" s="61"/>
      <c r="F87" s="39">
        <f>A87+C87</f>
        <v>6.93</v>
      </c>
      <c r="G87" s="39">
        <f t="shared" si="6"/>
      </c>
      <c r="H87" s="39"/>
      <c r="I87" s="39"/>
      <c r="J87" s="43"/>
    </row>
    <row r="88" spans="1:10" ht="15">
      <c r="A88" s="39">
        <v>8.6</v>
      </c>
      <c r="B88" s="54" t="s">
        <v>5</v>
      </c>
      <c r="C88" s="39">
        <v>0.08</v>
      </c>
      <c r="D88" s="54" t="s">
        <v>2</v>
      </c>
      <c r="E88" s="61"/>
      <c r="F88" s="39">
        <f>A88-C88</f>
        <v>8.52</v>
      </c>
      <c r="G88" s="39">
        <f t="shared" si="6"/>
      </c>
      <c r="H88" s="39"/>
      <c r="I88" s="39"/>
      <c r="J88" s="43"/>
    </row>
    <row r="89" spans="1:10" ht="15">
      <c r="A89" s="39">
        <v>23.08</v>
      </c>
      <c r="B89" s="54" t="s">
        <v>1</v>
      </c>
      <c r="C89" s="39">
        <v>7.8</v>
      </c>
      <c r="D89" s="54" t="s">
        <v>2</v>
      </c>
      <c r="E89" s="61"/>
      <c r="F89" s="39">
        <f>A89+C89</f>
        <v>30.88</v>
      </c>
      <c r="G89" s="39">
        <f t="shared" si="6"/>
      </c>
      <c r="H89" s="39"/>
      <c r="I89" s="39"/>
      <c r="J89" s="43"/>
    </row>
    <row r="90" spans="1:10" ht="15">
      <c r="A90" s="39">
        <v>9.8</v>
      </c>
      <c r="B90" s="54" t="s">
        <v>5</v>
      </c>
      <c r="C90" s="39">
        <v>6</v>
      </c>
      <c r="D90" s="54" t="s">
        <v>2</v>
      </c>
      <c r="E90" s="61"/>
      <c r="F90" s="39">
        <f>A90-C90</f>
        <v>3.8000000000000007</v>
      </c>
      <c r="G90" s="39">
        <f t="shared" si="6"/>
      </c>
      <c r="H90" s="39"/>
      <c r="I90" s="39"/>
      <c r="J90" s="43"/>
    </row>
    <row r="91" spans="1:10" ht="15">
      <c r="A91" s="39">
        <v>0.077</v>
      </c>
      <c r="B91" s="54" t="s">
        <v>1</v>
      </c>
      <c r="C91" s="39">
        <v>3.003</v>
      </c>
      <c r="D91" s="54" t="s">
        <v>2</v>
      </c>
      <c r="E91" s="61"/>
      <c r="F91" s="39">
        <f>A91+C91</f>
        <v>3.08</v>
      </c>
      <c r="G91" s="39">
        <f t="shared" si="6"/>
      </c>
      <c r="H91" s="39"/>
      <c r="I91" s="39"/>
      <c r="J91" s="43"/>
    </row>
    <row r="92" spans="1:10" ht="15">
      <c r="A92" s="39">
        <v>5.6</v>
      </c>
      <c r="B92" s="54" t="s">
        <v>5</v>
      </c>
      <c r="C92" s="39">
        <v>0.56</v>
      </c>
      <c r="D92" s="54" t="s">
        <v>2</v>
      </c>
      <c r="E92" s="61"/>
      <c r="F92" s="39">
        <f>A92-C92</f>
        <v>5.039999999999999</v>
      </c>
      <c r="G92" s="39">
        <f t="shared" si="6"/>
      </c>
      <c r="H92" s="39"/>
      <c r="I92" s="39"/>
      <c r="J92" s="43"/>
    </row>
    <row r="93" spans="1:10" ht="15">
      <c r="A93" s="39">
        <v>64.7</v>
      </c>
      <c r="B93" s="54" t="s">
        <v>1</v>
      </c>
      <c r="C93" s="39">
        <v>4.6</v>
      </c>
      <c r="D93" s="54" t="s">
        <v>2</v>
      </c>
      <c r="E93" s="61"/>
      <c r="F93" s="39">
        <f>A93+C93</f>
        <v>69.3</v>
      </c>
      <c r="G93" s="39">
        <f t="shared" si="6"/>
      </c>
      <c r="H93" s="39"/>
      <c r="I93" s="39"/>
      <c r="J93" s="43"/>
    </row>
    <row r="94" spans="1:10" ht="15">
      <c r="A94" s="39">
        <v>64.7</v>
      </c>
      <c r="B94" s="54" t="s">
        <v>5</v>
      </c>
      <c r="C94" s="39">
        <v>4.6</v>
      </c>
      <c r="D94" s="54" t="s">
        <v>2</v>
      </c>
      <c r="E94" s="61"/>
      <c r="F94" s="39">
        <f>A94-C94</f>
        <v>60.1</v>
      </c>
      <c r="G94" s="39">
        <f t="shared" si="6"/>
      </c>
      <c r="H94" s="39"/>
      <c r="I94" s="39"/>
      <c r="J94" s="43"/>
    </row>
    <row r="95" spans="1:10" ht="15">
      <c r="A95" s="39">
        <v>0.07</v>
      </c>
      <c r="B95" s="40" t="s">
        <v>1</v>
      </c>
      <c r="C95" s="39">
        <v>500</v>
      </c>
      <c r="D95" s="54" t="s">
        <v>2</v>
      </c>
      <c r="E95" s="61"/>
      <c r="F95" s="39">
        <f>A95+C95</f>
        <v>500.07</v>
      </c>
      <c r="G95" s="39">
        <f t="shared" si="6"/>
      </c>
      <c r="H95" s="39"/>
      <c r="I95" s="39"/>
      <c r="J95" s="43"/>
    </row>
    <row r="96" spans="1:10" ht="15">
      <c r="A96" s="39">
        <v>70</v>
      </c>
      <c r="B96" s="54" t="s">
        <v>5</v>
      </c>
      <c r="C96" s="39">
        <v>0.07</v>
      </c>
      <c r="D96" s="54" t="s">
        <v>2</v>
      </c>
      <c r="E96" s="61"/>
      <c r="F96" s="39">
        <f>A96-C96</f>
        <v>69.93</v>
      </c>
      <c r="G96" s="39">
        <f t="shared" si="6"/>
      </c>
      <c r="H96" s="39"/>
      <c r="I96" s="39"/>
      <c r="J96" s="39"/>
    </row>
    <row r="97" spans="1:10" ht="15">
      <c r="A97" s="39">
        <v>54.9</v>
      </c>
      <c r="B97" s="40" t="s">
        <v>1</v>
      </c>
      <c r="C97" s="39">
        <v>300</v>
      </c>
      <c r="D97" s="54" t="s">
        <v>2</v>
      </c>
      <c r="E97" s="61"/>
      <c r="F97" s="39">
        <f>A97+C97</f>
        <v>354.9</v>
      </c>
      <c r="G97" s="39">
        <f t="shared" si="6"/>
      </c>
      <c r="H97" s="39"/>
      <c r="I97" s="39"/>
      <c r="J97" s="39"/>
    </row>
    <row r="98" spans="1:10" ht="15">
      <c r="A98" s="39">
        <v>3000</v>
      </c>
      <c r="B98" s="40" t="s">
        <v>5</v>
      </c>
      <c r="C98" s="39">
        <v>100.7</v>
      </c>
      <c r="D98" s="54" t="s">
        <v>2</v>
      </c>
      <c r="E98" s="61"/>
      <c r="F98" s="39">
        <f>A98-C98</f>
        <v>2899.3</v>
      </c>
      <c r="G98" s="39">
        <f t="shared" si="6"/>
      </c>
      <c r="H98" s="39"/>
      <c r="I98" s="39"/>
      <c r="J98" s="39"/>
    </row>
    <row r="99" spans="1:10" ht="15">
      <c r="A99" s="39">
        <v>0.26</v>
      </c>
      <c r="B99" s="40" t="s">
        <v>1</v>
      </c>
      <c r="C99" s="39">
        <v>6.9</v>
      </c>
      <c r="D99" s="54" t="s">
        <v>2</v>
      </c>
      <c r="E99" s="61"/>
      <c r="F99" s="39">
        <f>A99+C99</f>
        <v>7.16</v>
      </c>
      <c r="G99" s="39">
        <f t="shared" si="6"/>
      </c>
      <c r="H99" s="39"/>
      <c r="I99" s="39"/>
      <c r="J99" s="39"/>
    </row>
    <row r="100" spans="1:10" ht="15">
      <c r="A100" s="39">
        <v>0.07</v>
      </c>
      <c r="B100" s="40" t="s">
        <v>5</v>
      </c>
      <c r="C100" s="39">
        <v>0.007</v>
      </c>
      <c r="D100" s="54" t="s">
        <v>2</v>
      </c>
      <c r="E100" s="61"/>
      <c r="F100" s="39">
        <f>A100-C100</f>
        <v>0.063</v>
      </c>
      <c r="G100" s="39">
        <f t="shared" si="6"/>
      </c>
      <c r="H100" s="39"/>
      <c r="I100" s="39"/>
      <c r="J100" s="39"/>
    </row>
    <row r="101" spans="1:10" ht="15">
      <c r="A101" s="39"/>
      <c r="B101" s="40"/>
      <c r="C101" s="39"/>
      <c r="D101" s="40"/>
      <c r="E101" s="59"/>
      <c r="F101" s="39"/>
      <c r="G101" s="39"/>
      <c r="H101" s="39"/>
      <c r="I101" s="39"/>
      <c r="J101" s="39"/>
    </row>
    <row r="102" spans="1:10" ht="15.75">
      <c r="A102" s="39"/>
      <c r="B102" s="40"/>
      <c r="C102" s="39"/>
      <c r="D102" s="40"/>
      <c r="E102" s="59"/>
      <c r="F102" s="39"/>
      <c r="G102" s="50" t="s">
        <v>43</v>
      </c>
      <c r="H102" s="44">
        <f>COUNTIF(G81:G100,"õige")</f>
        <v>0</v>
      </c>
      <c r="I102" s="47">
        <f>H102/20</f>
        <v>0</v>
      </c>
      <c r="J102" s="39"/>
    </row>
    <row r="103" spans="1:10" ht="15">
      <c r="A103" s="39"/>
      <c r="B103" s="40"/>
      <c r="C103" s="39"/>
      <c r="D103" s="40"/>
      <c r="E103" s="59"/>
      <c r="F103" s="39"/>
      <c r="G103" s="39" t="s">
        <v>44</v>
      </c>
      <c r="H103" s="39">
        <f>COUNTIF(G81:G100,"vale")</f>
        <v>0</v>
      </c>
      <c r="I103" s="48">
        <f>H103/20</f>
        <v>0</v>
      </c>
      <c r="J103" s="39"/>
    </row>
    <row r="104" spans="1:10" ht="15">
      <c r="A104" s="39"/>
      <c r="B104" s="40"/>
      <c r="C104" s="39"/>
      <c r="D104" s="40"/>
      <c r="E104" s="59"/>
      <c r="F104" s="39"/>
      <c r="G104" s="39"/>
      <c r="H104" s="39"/>
      <c r="I104" s="39"/>
      <c r="J104" s="39"/>
    </row>
    <row r="105" spans="1:10" ht="15">
      <c r="A105" s="39"/>
      <c r="B105" s="40"/>
      <c r="C105" s="39"/>
      <c r="D105" s="40"/>
      <c r="E105" s="59"/>
      <c r="F105" s="39"/>
      <c r="G105" s="39"/>
      <c r="H105" s="39"/>
      <c r="I105" s="39"/>
      <c r="J105" s="39"/>
    </row>
    <row r="106" spans="1:10" ht="15.75">
      <c r="A106" s="46" t="s">
        <v>8</v>
      </c>
      <c r="B106" s="40"/>
      <c r="C106" s="39"/>
      <c r="D106" s="40"/>
      <c r="E106" s="59"/>
      <c r="F106" s="39"/>
      <c r="G106" s="39"/>
      <c r="H106" s="49" t="s">
        <v>3</v>
      </c>
      <c r="I106" s="39"/>
      <c r="J106" s="39"/>
    </row>
    <row r="107" spans="1:10" ht="15">
      <c r="A107" s="39"/>
      <c r="B107" s="40"/>
      <c r="C107" s="39"/>
      <c r="D107" s="40"/>
      <c r="E107" s="59"/>
      <c r="F107" s="39"/>
      <c r="G107" s="39"/>
      <c r="H107" s="39"/>
      <c r="I107" s="39"/>
      <c r="J107" s="39"/>
    </row>
    <row r="108" spans="1:10" ht="15">
      <c r="A108" s="39">
        <v>2.3</v>
      </c>
      <c r="B108" s="40" t="s">
        <v>9</v>
      </c>
      <c r="C108" s="39">
        <v>3</v>
      </c>
      <c r="D108" s="54" t="s">
        <v>2</v>
      </c>
      <c r="E108" s="61"/>
      <c r="F108" s="39">
        <f>A108*C108</f>
        <v>6.8999999999999995</v>
      </c>
      <c r="G108" s="39">
        <f t="shared" si="6"/>
      </c>
      <c r="H108" s="39"/>
      <c r="I108" s="39"/>
      <c r="J108" s="39"/>
    </row>
    <row r="109" spans="1:10" ht="15">
      <c r="A109" s="39">
        <v>0.9</v>
      </c>
      <c r="B109" s="40" t="s">
        <v>9</v>
      </c>
      <c r="C109" s="39">
        <v>0.7</v>
      </c>
      <c r="D109" s="54" t="s">
        <v>2</v>
      </c>
      <c r="E109" s="61"/>
      <c r="F109" s="39">
        <f aca="true" t="shared" si="7" ref="F109:F119">A109*C109</f>
        <v>0.63</v>
      </c>
      <c r="G109" s="39">
        <f t="shared" si="6"/>
      </c>
      <c r="H109" s="39"/>
      <c r="I109" s="39"/>
      <c r="J109" s="39"/>
    </row>
    <row r="110" spans="1:10" ht="15">
      <c r="A110" s="39">
        <v>400</v>
      </c>
      <c r="B110" s="40" t="s">
        <v>9</v>
      </c>
      <c r="C110" s="39">
        <v>0.12</v>
      </c>
      <c r="D110" s="54" t="s">
        <v>2</v>
      </c>
      <c r="E110" s="61"/>
      <c r="F110" s="39">
        <f t="shared" si="7"/>
        <v>48</v>
      </c>
      <c r="G110" s="39">
        <f t="shared" si="6"/>
      </c>
      <c r="H110" s="39"/>
      <c r="I110" s="39"/>
      <c r="J110" s="39"/>
    </row>
    <row r="111" spans="1:10" ht="15">
      <c r="A111" s="39">
        <v>0.8</v>
      </c>
      <c r="B111" s="40" t="s">
        <v>9</v>
      </c>
      <c r="C111" s="39">
        <v>60</v>
      </c>
      <c r="D111" s="54" t="s">
        <v>2</v>
      </c>
      <c r="E111" s="61"/>
      <c r="F111" s="39">
        <f t="shared" si="7"/>
        <v>48</v>
      </c>
      <c r="G111" s="39">
        <f t="shared" si="6"/>
      </c>
      <c r="H111" s="39"/>
      <c r="I111" s="39"/>
      <c r="J111" s="39"/>
    </row>
    <row r="112" spans="1:10" ht="15">
      <c r="A112" s="39">
        <v>25</v>
      </c>
      <c r="B112" s="40" t="s">
        <v>9</v>
      </c>
      <c r="C112" s="39">
        <v>0.8</v>
      </c>
      <c r="D112" s="54" t="s">
        <v>2</v>
      </c>
      <c r="E112" s="61"/>
      <c r="F112" s="39">
        <f t="shared" si="7"/>
        <v>20</v>
      </c>
      <c r="G112" s="39">
        <f t="shared" si="6"/>
      </c>
      <c r="H112" s="39"/>
      <c r="I112" s="39"/>
      <c r="J112" s="39"/>
    </row>
    <row r="113" spans="1:10" ht="15">
      <c r="A113" s="39">
        <v>0.5</v>
      </c>
      <c r="B113" s="40" t="s">
        <v>9</v>
      </c>
      <c r="C113" s="39">
        <v>80</v>
      </c>
      <c r="D113" s="54" t="s">
        <v>2</v>
      </c>
      <c r="E113" s="61"/>
      <c r="F113" s="39">
        <f t="shared" si="7"/>
        <v>40</v>
      </c>
      <c r="G113" s="39">
        <f t="shared" si="6"/>
      </c>
      <c r="H113" s="39"/>
      <c r="I113" s="39"/>
      <c r="J113" s="39"/>
    </row>
    <row r="114" spans="1:10" ht="15">
      <c r="A114" s="39">
        <v>0.01</v>
      </c>
      <c r="B114" s="40" t="s">
        <v>9</v>
      </c>
      <c r="C114" s="39">
        <v>456.3</v>
      </c>
      <c r="D114" s="54" t="s">
        <v>2</v>
      </c>
      <c r="E114" s="61"/>
      <c r="F114" s="39">
        <f t="shared" si="7"/>
        <v>4.563000000000001</v>
      </c>
      <c r="G114" s="39">
        <f t="shared" si="6"/>
      </c>
      <c r="H114" s="39"/>
      <c r="I114" s="39"/>
      <c r="J114" s="39"/>
    </row>
    <row r="115" spans="1:10" ht="15">
      <c r="A115" s="39">
        <v>0.02</v>
      </c>
      <c r="B115" s="40" t="s">
        <v>9</v>
      </c>
      <c r="C115" s="39">
        <v>34.3</v>
      </c>
      <c r="D115" s="54" t="s">
        <v>2</v>
      </c>
      <c r="E115" s="61"/>
      <c r="F115" s="39">
        <f t="shared" si="7"/>
        <v>0.6859999999999999</v>
      </c>
      <c r="G115" s="39">
        <f t="shared" si="6"/>
      </c>
      <c r="H115" s="39"/>
      <c r="I115" s="39"/>
      <c r="J115" s="39"/>
    </row>
    <row r="116" spans="1:10" ht="15">
      <c r="A116" s="39">
        <v>0.1</v>
      </c>
      <c r="B116" s="40" t="s">
        <v>9</v>
      </c>
      <c r="C116" s="39">
        <v>15.6</v>
      </c>
      <c r="D116" s="54" t="s">
        <v>2</v>
      </c>
      <c r="E116" s="61"/>
      <c r="F116" s="39">
        <f t="shared" si="7"/>
        <v>1.56</v>
      </c>
      <c r="G116" s="39">
        <f t="shared" si="6"/>
      </c>
      <c r="H116" s="39"/>
      <c r="I116" s="39"/>
      <c r="J116" s="39"/>
    </row>
    <row r="117" spans="1:10" ht="15">
      <c r="A117" s="39">
        <v>1000</v>
      </c>
      <c r="B117" s="40" t="s">
        <v>9</v>
      </c>
      <c r="C117" s="39">
        <v>0.79</v>
      </c>
      <c r="D117" s="54" t="s">
        <v>2</v>
      </c>
      <c r="E117" s="61"/>
      <c r="F117" s="39">
        <f t="shared" si="7"/>
        <v>790</v>
      </c>
      <c r="G117" s="39">
        <f t="shared" si="6"/>
      </c>
      <c r="H117" s="39"/>
      <c r="I117" s="39"/>
      <c r="J117" s="39"/>
    </row>
    <row r="118" spans="1:10" ht="15">
      <c r="A118" s="39">
        <v>0.6</v>
      </c>
      <c r="B118" s="40" t="s">
        <v>9</v>
      </c>
      <c r="C118" s="39">
        <v>700</v>
      </c>
      <c r="D118" s="54" t="s">
        <v>2</v>
      </c>
      <c r="E118" s="61"/>
      <c r="F118" s="39">
        <f t="shared" si="7"/>
        <v>420</v>
      </c>
      <c r="G118" s="39">
        <f t="shared" si="6"/>
      </c>
      <c r="H118" s="39"/>
      <c r="I118" s="39"/>
      <c r="J118" s="39"/>
    </row>
    <row r="119" spans="1:10" ht="15">
      <c r="A119" s="39">
        <v>0.07</v>
      </c>
      <c r="B119" s="40" t="s">
        <v>9</v>
      </c>
      <c r="C119" s="39">
        <v>50</v>
      </c>
      <c r="D119" s="54" t="s">
        <v>2</v>
      </c>
      <c r="E119" s="61"/>
      <c r="F119" s="39">
        <f t="shared" si="7"/>
        <v>3.5000000000000004</v>
      </c>
      <c r="G119" s="39">
        <f aca="true" t="shared" si="8" ref="G119:G154">IF(ISBLANK(E119),"",IF(E119=F119,"õige","vale"))</f>
      </c>
      <c r="H119" s="39"/>
      <c r="I119" s="39"/>
      <c r="J119" s="39"/>
    </row>
    <row r="120" spans="1:10" ht="15">
      <c r="A120" s="39"/>
      <c r="B120" s="40"/>
      <c r="C120" s="39"/>
      <c r="D120" s="54"/>
      <c r="E120" s="59"/>
      <c r="F120" s="39"/>
      <c r="G120" s="39"/>
      <c r="H120" s="39"/>
      <c r="I120" s="39"/>
      <c r="J120" s="43"/>
    </row>
    <row r="121" spans="1:10" ht="15.75">
      <c r="A121" s="39"/>
      <c r="B121" s="40"/>
      <c r="C121" s="39"/>
      <c r="D121" s="54"/>
      <c r="E121" s="59"/>
      <c r="F121" s="39"/>
      <c r="G121" s="50" t="s">
        <v>43</v>
      </c>
      <c r="H121" s="44">
        <f>COUNTIF(G108:G119,"õige")</f>
        <v>0</v>
      </c>
      <c r="I121" s="47">
        <f>H121/12</f>
        <v>0</v>
      </c>
      <c r="J121" s="43"/>
    </row>
    <row r="122" spans="1:10" ht="15">
      <c r="A122" s="39"/>
      <c r="B122" s="40"/>
      <c r="C122" s="39"/>
      <c r="D122" s="54"/>
      <c r="E122" s="59"/>
      <c r="F122" s="39"/>
      <c r="G122" s="39" t="s">
        <v>44</v>
      </c>
      <c r="H122" s="39">
        <f>COUNTIF(G108:G119,"vale")</f>
        <v>0</v>
      </c>
      <c r="I122" s="48">
        <f>H122/12</f>
        <v>0</v>
      </c>
      <c r="J122" s="39"/>
    </row>
    <row r="123" spans="1:10" ht="15">
      <c r="A123" s="39"/>
      <c r="B123" s="40"/>
      <c r="C123" s="39"/>
      <c r="D123" s="54"/>
      <c r="E123" s="59"/>
      <c r="F123" s="39"/>
      <c r="G123" s="39"/>
      <c r="H123" s="39"/>
      <c r="I123" s="39"/>
      <c r="J123" s="39"/>
    </row>
    <row r="124" spans="1:10" ht="15.75">
      <c r="A124" s="46" t="s">
        <v>8</v>
      </c>
      <c r="B124" s="40"/>
      <c r="C124" s="39"/>
      <c r="D124" s="54"/>
      <c r="E124" s="59"/>
      <c r="F124" s="39"/>
      <c r="G124" s="39"/>
      <c r="H124" s="49" t="s">
        <v>4</v>
      </c>
      <c r="I124" s="39"/>
      <c r="J124" s="39"/>
    </row>
    <row r="125" spans="1:10" ht="15">
      <c r="A125" s="39"/>
      <c r="B125" s="40"/>
      <c r="C125" s="39"/>
      <c r="D125" s="54"/>
      <c r="E125" s="59"/>
      <c r="F125" s="51"/>
      <c r="G125" s="39"/>
      <c r="H125" s="39"/>
      <c r="I125" s="39"/>
      <c r="J125" s="39"/>
    </row>
    <row r="126" spans="1:10" ht="15">
      <c r="A126" s="39">
        <v>2.4</v>
      </c>
      <c r="B126" s="40" t="s">
        <v>9</v>
      </c>
      <c r="C126" s="39">
        <v>0.2</v>
      </c>
      <c r="D126" s="54" t="s">
        <v>2</v>
      </c>
      <c r="E126" s="61"/>
      <c r="F126" s="39">
        <f>A126*C126</f>
        <v>0.48</v>
      </c>
      <c r="G126" s="39">
        <f t="shared" si="8"/>
      </c>
      <c r="H126" s="39"/>
      <c r="I126" s="39"/>
      <c r="J126" s="39"/>
    </row>
    <row r="127" spans="1:10" ht="15">
      <c r="A127" s="39">
        <v>0.7</v>
      </c>
      <c r="B127" s="40" t="s">
        <v>9</v>
      </c>
      <c r="C127" s="39">
        <v>8</v>
      </c>
      <c r="D127" s="54" t="s">
        <v>2</v>
      </c>
      <c r="E127" s="61"/>
      <c r="F127" s="39">
        <f aca="true" t="shared" si="9" ref="F127:F137">A127*C127</f>
        <v>5.6</v>
      </c>
      <c r="G127" s="39">
        <f t="shared" si="8"/>
      </c>
      <c r="H127" s="39"/>
      <c r="I127" s="39"/>
      <c r="J127" s="39"/>
    </row>
    <row r="128" spans="1:10" ht="15">
      <c r="A128" s="39">
        <v>0.8</v>
      </c>
      <c r="B128" s="40" t="s">
        <v>9</v>
      </c>
      <c r="C128" s="39">
        <v>90</v>
      </c>
      <c r="D128" s="54" t="s">
        <v>2</v>
      </c>
      <c r="E128" s="61"/>
      <c r="F128" s="39">
        <f t="shared" si="9"/>
        <v>72</v>
      </c>
      <c r="G128" s="39">
        <f t="shared" si="8"/>
      </c>
      <c r="H128" s="39"/>
      <c r="I128" s="39"/>
      <c r="J128" s="39"/>
    </row>
    <row r="129" spans="1:10" ht="15">
      <c r="A129" s="39">
        <v>300</v>
      </c>
      <c r="B129" s="40" t="s">
        <v>9</v>
      </c>
      <c r="C129" s="39">
        <v>0.13</v>
      </c>
      <c r="D129" s="54" t="s">
        <v>2</v>
      </c>
      <c r="E129" s="61"/>
      <c r="F129" s="39">
        <f t="shared" si="9"/>
        <v>39</v>
      </c>
      <c r="G129" s="39">
        <f t="shared" si="8"/>
      </c>
      <c r="H129" s="39"/>
      <c r="I129" s="39"/>
      <c r="J129" s="39"/>
    </row>
    <row r="130" spans="1:10" ht="15">
      <c r="A130" s="39">
        <v>0.01</v>
      </c>
      <c r="B130" s="40" t="s">
        <v>9</v>
      </c>
      <c r="C130" s="39">
        <v>567</v>
      </c>
      <c r="D130" s="54" t="s">
        <v>2</v>
      </c>
      <c r="E130" s="61"/>
      <c r="F130" s="39">
        <f t="shared" si="9"/>
        <v>5.67</v>
      </c>
      <c r="G130" s="39">
        <f t="shared" si="8"/>
      </c>
      <c r="H130" s="39"/>
      <c r="I130" s="39"/>
      <c r="J130" s="39"/>
    </row>
    <row r="131" spans="1:10" ht="15">
      <c r="A131" s="39">
        <v>75</v>
      </c>
      <c r="B131" s="40" t="s">
        <v>9</v>
      </c>
      <c r="C131" s="39">
        <v>0.2</v>
      </c>
      <c r="D131" s="54" t="s">
        <v>2</v>
      </c>
      <c r="E131" s="61"/>
      <c r="F131" s="39">
        <f t="shared" si="9"/>
        <v>15</v>
      </c>
      <c r="G131" s="39">
        <f t="shared" si="8"/>
      </c>
      <c r="H131" s="39"/>
      <c r="I131" s="39"/>
      <c r="J131" s="39"/>
    </row>
    <row r="132" spans="1:10" ht="15">
      <c r="A132" s="39">
        <v>0.5</v>
      </c>
      <c r="B132" s="40" t="s">
        <v>9</v>
      </c>
      <c r="C132" s="39">
        <v>600</v>
      </c>
      <c r="D132" s="54" t="s">
        <v>2</v>
      </c>
      <c r="E132" s="61"/>
      <c r="F132" s="39">
        <f t="shared" si="9"/>
        <v>300</v>
      </c>
      <c r="G132" s="39">
        <f t="shared" si="8"/>
      </c>
      <c r="H132" s="39"/>
      <c r="I132" s="39"/>
      <c r="J132" s="39"/>
    </row>
    <row r="133" spans="1:10" ht="15">
      <c r="A133" s="39">
        <v>2.5</v>
      </c>
      <c r="B133" s="40" t="s">
        <v>9</v>
      </c>
      <c r="C133" s="39">
        <v>40</v>
      </c>
      <c r="D133" s="54" t="s">
        <v>2</v>
      </c>
      <c r="E133" s="61"/>
      <c r="F133" s="39">
        <f t="shared" si="9"/>
        <v>100</v>
      </c>
      <c r="G133" s="39">
        <f t="shared" si="8"/>
      </c>
      <c r="H133" s="39"/>
      <c r="I133" s="39"/>
      <c r="J133" s="39"/>
    </row>
    <row r="134" spans="1:10" ht="15">
      <c r="A134" s="39">
        <v>0.03</v>
      </c>
      <c r="B134" s="40" t="s">
        <v>9</v>
      </c>
      <c r="C134" s="39">
        <v>13.2</v>
      </c>
      <c r="D134" s="54" t="s">
        <v>2</v>
      </c>
      <c r="E134" s="61"/>
      <c r="F134" s="39">
        <f t="shared" si="9"/>
        <v>0.39599999999999996</v>
      </c>
      <c r="G134" s="39">
        <f t="shared" si="8"/>
      </c>
      <c r="H134" s="39"/>
      <c r="I134" s="39"/>
      <c r="J134" s="39"/>
    </row>
    <row r="135" spans="1:10" ht="15">
      <c r="A135" s="39">
        <v>0.7</v>
      </c>
      <c r="B135" s="40" t="s">
        <v>9</v>
      </c>
      <c r="C135" s="39">
        <v>800</v>
      </c>
      <c r="D135" s="54" t="s">
        <v>2</v>
      </c>
      <c r="E135" s="61"/>
      <c r="F135" s="39">
        <f t="shared" si="9"/>
        <v>560</v>
      </c>
      <c r="G135" s="39">
        <f t="shared" si="8"/>
      </c>
      <c r="H135" s="39"/>
      <c r="I135" s="39"/>
      <c r="J135" s="39"/>
    </row>
    <row r="136" spans="1:10" ht="15">
      <c r="A136" s="39">
        <v>1000</v>
      </c>
      <c r="B136" s="40" t="s">
        <v>9</v>
      </c>
      <c r="C136" s="39">
        <v>0.089</v>
      </c>
      <c r="D136" s="54" t="s">
        <v>2</v>
      </c>
      <c r="E136" s="61"/>
      <c r="F136" s="39">
        <f t="shared" si="9"/>
        <v>89</v>
      </c>
      <c r="G136" s="39">
        <f t="shared" si="8"/>
      </c>
      <c r="H136" s="39"/>
      <c r="I136" s="39"/>
      <c r="J136" s="39"/>
    </row>
    <row r="137" spans="1:10" ht="15">
      <c r="A137" s="39">
        <v>60</v>
      </c>
      <c r="B137" s="40" t="s">
        <v>9</v>
      </c>
      <c r="C137" s="39">
        <v>0.06</v>
      </c>
      <c r="D137" s="54" t="s">
        <v>2</v>
      </c>
      <c r="E137" s="61"/>
      <c r="F137" s="39">
        <f t="shared" si="9"/>
        <v>3.5999999999999996</v>
      </c>
      <c r="G137" s="39">
        <f t="shared" si="8"/>
      </c>
      <c r="H137" s="39"/>
      <c r="I137" s="39"/>
      <c r="J137" s="39"/>
    </row>
    <row r="138" spans="1:10" ht="15">
      <c r="A138" s="39"/>
      <c r="B138" s="40"/>
      <c r="C138" s="39"/>
      <c r="D138" s="54"/>
      <c r="E138" s="59"/>
      <c r="F138" s="39"/>
      <c r="G138" s="39"/>
      <c r="H138" s="39"/>
      <c r="I138" s="39"/>
      <c r="J138" s="39"/>
    </row>
    <row r="139" spans="1:10" ht="15.75">
      <c r="A139" s="39"/>
      <c r="B139" s="40"/>
      <c r="C139" s="39"/>
      <c r="D139" s="54"/>
      <c r="E139" s="59"/>
      <c r="F139" s="39"/>
      <c r="G139" s="50" t="s">
        <v>43</v>
      </c>
      <c r="H139" s="44">
        <f>COUNTIF(G126:G137,"õige")</f>
        <v>0</v>
      </c>
      <c r="I139" s="47">
        <f>H139/12</f>
        <v>0</v>
      </c>
      <c r="J139" s="39"/>
    </row>
    <row r="140" spans="1:10" ht="15">
      <c r="A140" s="39"/>
      <c r="B140" s="40"/>
      <c r="C140" s="39"/>
      <c r="D140" s="54"/>
      <c r="E140" s="59"/>
      <c r="F140" s="39"/>
      <c r="G140" s="39" t="s">
        <v>44</v>
      </c>
      <c r="H140" s="39">
        <f>COUNTIF(G126:G137,"vale")</f>
        <v>0</v>
      </c>
      <c r="I140" s="48">
        <f>H140/12</f>
        <v>0</v>
      </c>
      <c r="J140" s="39"/>
    </row>
    <row r="141" spans="1:10" ht="15">
      <c r="A141" s="39"/>
      <c r="B141" s="40"/>
      <c r="C141" s="39"/>
      <c r="D141" s="54"/>
      <c r="E141" s="59"/>
      <c r="F141" s="39"/>
      <c r="G141" s="39"/>
      <c r="H141" s="39"/>
      <c r="I141" s="39"/>
      <c r="J141" s="39"/>
    </row>
    <row r="142" spans="1:10" ht="15.75">
      <c r="A142" s="46" t="s">
        <v>8</v>
      </c>
      <c r="B142" s="40"/>
      <c r="C142" s="39"/>
      <c r="D142" s="40"/>
      <c r="E142" s="59"/>
      <c r="F142" s="39"/>
      <c r="G142" s="39"/>
      <c r="H142" s="49" t="s">
        <v>6</v>
      </c>
      <c r="I142" s="39"/>
      <c r="J142" s="39"/>
    </row>
    <row r="143" spans="1:10" ht="15">
      <c r="A143" s="39">
        <v>0.08</v>
      </c>
      <c r="B143" s="40" t="s">
        <v>9</v>
      </c>
      <c r="C143" s="39">
        <v>70</v>
      </c>
      <c r="D143" s="54" t="s">
        <v>2</v>
      </c>
      <c r="E143" s="61"/>
      <c r="F143" s="39">
        <f>A143*C143</f>
        <v>5.6000000000000005</v>
      </c>
      <c r="G143" s="39">
        <f t="shared" si="8"/>
      </c>
      <c r="H143" s="39"/>
      <c r="I143" s="39"/>
      <c r="J143" s="39"/>
    </row>
    <row r="144" spans="1:10" ht="15">
      <c r="A144" s="39">
        <v>0.4</v>
      </c>
      <c r="B144" s="40" t="s">
        <v>9</v>
      </c>
      <c r="C144" s="39">
        <v>0.2</v>
      </c>
      <c r="D144" s="54" t="s">
        <v>2</v>
      </c>
      <c r="E144" s="61"/>
      <c r="F144" s="39">
        <f aca="true" t="shared" si="10" ref="F144:F154">A144*C144</f>
        <v>0.08000000000000002</v>
      </c>
      <c r="G144" s="39">
        <f t="shared" si="8"/>
      </c>
      <c r="H144" s="39"/>
      <c r="I144" s="39"/>
      <c r="J144" s="39"/>
    </row>
    <row r="145" spans="1:10" ht="15">
      <c r="A145" s="39">
        <v>4500</v>
      </c>
      <c r="B145" s="40" t="s">
        <v>9</v>
      </c>
      <c r="C145" s="39">
        <v>0.02</v>
      </c>
      <c r="D145" s="54" t="s">
        <v>2</v>
      </c>
      <c r="E145" s="61"/>
      <c r="F145" s="39">
        <f t="shared" si="10"/>
        <v>90</v>
      </c>
      <c r="G145" s="39">
        <f t="shared" si="8"/>
      </c>
      <c r="H145" s="39"/>
      <c r="I145" s="39"/>
      <c r="J145" s="39"/>
    </row>
    <row r="146" spans="1:10" ht="15">
      <c r="A146" s="39">
        <v>0.25</v>
      </c>
      <c r="B146" s="40" t="s">
        <v>9</v>
      </c>
      <c r="C146" s="39">
        <v>400</v>
      </c>
      <c r="D146" s="54" t="s">
        <v>2</v>
      </c>
      <c r="E146" s="61"/>
      <c r="F146" s="39">
        <f t="shared" si="10"/>
        <v>100</v>
      </c>
      <c r="G146" s="39">
        <f t="shared" si="8"/>
      </c>
      <c r="H146" s="39"/>
      <c r="I146" s="39"/>
      <c r="J146" s="39"/>
    </row>
    <row r="147" spans="1:10" ht="15">
      <c r="A147" s="39">
        <v>19.5</v>
      </c>
      <c r="B147" s="40" t="s">
        <v>9</v>
      </c>
      <c r="C147" s="39">
        <v>0.01</v>
      </c>
      <c r="D147" s="54" t="s">
        <v>2</v>
      </c>
      <c r="E147" s="61"/>
      <c r="F147" s="39">
        <f t="shared" si="10"/>
        <v>0.195</v>
      </c>
      <c r="G147" s="39">
        <f t="shared" si="8"/>
      </c>
      <c r="H147" s="39"/>
      <c r="I147" s="39"/>
      <c r="J147" s="39"/>
    </row>
    <row r="148" spans="1:10" ht="15">
      <c r="A148" s="39">
        <v>6000</v>
      </c>
      <c r="B148" s="40" t="s">
        <v>9</v>
      </c>
      <c r="C148" s="39">
        <v>0.08</v>
      </c>
      <c r="D148" s="54" t="s">
        <v>2</v>
      </c>
      <c r="E148" s="61"/>
      <c r="F148" s="39">
        <f t="shared" si="10"/>
        <v>480</v>
      </c>
      <c r="G148" s="39">
        <f t="shared" si="8"/>
      </c>
      <c r="H148" s="39"/>
      <c r="I148" s="39"/>
      <c r="J148" s="39"/>
    </row>
    <row r="149" spans="1:10" ht="15">
      <c r="A149" s="39">
        <v>600</v>
      </c>
      <c r="B149" s="40" t="s">
        <v>9</v>
      </c>
      <c r="C149" s="39">
        <v>0.3</v>
      </c>
      <c r="D149" s="54" t="s">
        <v>2</v>
      </c>
      <c r="E149" s="61"/>
      <c r="F149" s="39">
        <f t="shared" si="10"/>
        <v>180</v>
      </c>
      <c r="G149" s="39">
        <f t="shared" si="8"/>
      </c>
      <c r="H149" s="39"/>
      <c r="I149" s="39"/>
      <c r="J149" s="39"/>
    </row>
    <row r="150" spans="1:10" ht="15">
      <c r="A150" s="39">
        <v>60</v>
      </c>
      <c r="B150" s="40" t="s">
        <v>9</v>
      </c>
      <c r="C150" s="39">
        <v>0.4</v>
      </c>
      <c r="D150" s="54" t="s">
        <v>2</v>
      </c>
      <c r="E150" s="61"/>
      <c r="F150" s="39">
        <f t="shared" si="10"/>
        <v>24</v>
      </c>
      <c r="G150" s="39">
        <f t="shared" si="8"/>
      </c>
      <c r="H150" s="39"/>
      <c r="I150" s="39"/>
      <c r="J150" s="39"/>
    </row>
    <row r="151" spans="1:10" ht="15">
      <c r="A151" s="39">
        <v>6</v>
      </c>
      <c r="B151" s="40" t="s">
        <v>9</v>
      </c>
      <c r="C151" s="39">
        <v>0.6</v>
      </c>
      <c r="D151" s="54" t="s">
        <v>2</v>
      </c>
      <c r="E151" s="61"/>
      <c r="F151" s="39">
        <f t="shared" si="10"/>
        <v>3.5999999999999996</v>
      </c>
      <c r="G151" s="39">
        <f t="shared" si="8"/>
      </c>
      <c r="H151" s="39"/>
      <c r="I151" s="39"/>
      <c r="J151" s="39"/>
    </row>
    <row r="152" spans="1:10" ht="15">
      <c r="A152" s="39">
        <v>1700</v>
      </c>
      <c r="B152" s="40" t="s">
        <v>9</v>
      </c>
      <c r="C152" s="39">
        <v>0.3</v>
      </c>
      <c r="D152" s="54" t="s">
        <v>2</v>
      </c>
      <c r="E152" s="61"/>
      <c r="F152" s="39">
        <f t="shared" si="10"/>
        <v>510</v>
      </c>
      <c r="G152" s="39">
        <f t="shared" si="8"/>
      </c>
      <c r="H152" s="39"/>
      <c r="I152" s="39"/>
      <c r="J152" s="39"/>
    </row>
    <row r="153" spans="1:10" ht="15">
      <c r="A153" s="39">
        <v>170</v>
      </c>
      <c r="B153" s="40" t="s">
        <v>9</v>
      </c>
      <c r="C153" s="39">
        <v>0.02</v>
      </c>
      <c r="D153" s="54" t="s">
        <v>2</v>
      </c>
      <c r="E153" s="61"/>
      <c r="F153" s="39">
        <f t="shared" si="10"/>
        <v>3.4</v>
      </c>
      <c r="G153" s="39">
        <f t="shared" si="8"/>
      </c>
      <c r="H153" s="39"/>
      <c r="I153" s="39"/>
      <c r="J153" s="39"/>
    </row>
    <row r="154" spans="1:10" ht="15">
      <c r="A154" s="39">
        <v>17</v>
      </c>
      <c r="B154" s="40" t="s">
        <v>9</v>
      </c>
      <c r="C154" s="39">
        <v>0.04</v>
      </c>
      <c r="D154" s="54" t="s">
        <v>2</v>
      </c>
      <c r="E154" s="61"/>
      <c r="F154" s="39">
        <f t="shared" si="10"/>
        <v>0.68</v>
      </c>
      <c r="G154" s="39">
        <f t="shared" si="8"/>
      </c>
      <c r="H154" s="39"/>
      <c r="I154" s="39"/>
      <c r="J154" s="39"/>
    </row>
    <row r="155" spans="1:10" ht="15">
      <c r="A155" s="39"/>
      <c r="B155" s="40"/>
      <c r="C155" s="39"/>
      <c r="D155" s="40"/>
      <c r="E155" s="59"/>
      <c r="F155" s="39"/>
      <c r="G155" s="39"/>
      <c r="H155" s="39"/>
      <c r="I155" s="39"/>
      <c r="J155" s="39"/>
    </row>
    <row r="156" spans="1:10" ht="15.75">
      <c r="A156" s="39"/>
      <c r="B156" s="40"/>
      <c r="C156" s="39"/>
      <c r="D156" s="40"/>
      <c r="E156" s="59"/>
      <c r="F156" s="39"/>
      <c r="G156" s="50" t="s">
        <v>43</v>
      </c>
      <c r="H156" s="44">
        <f>COUNTIF(G143:G154,"õige")</f>
        <v>0</v>
      </c>
      <c r="I156" s="47">
        <f>H156/12</f>
        <v>0</v>
      </c>
      <c r="J156" s="39"/>
    </row>
    <row r="157" spans="1:10" ht="15">
      <c r="A157" s="39"/>
      <c r="B157" s="40"/>
      <c r="C157" s="39"/>
      <c r="D157" s="40"/>
      <c r="E157" s="59"/>
      <c r="F157" s="39"/>
      <c r="G157" s="39" t="s">
        <v>44</v>
      </c>
      <c r="H157" s="39">
        <f>COUNTIF(G143:G154,"vale")</f>
        <v>0</v>
      </c>
      <c r="I157" s="48">
        <f>H157/12</f>
        <v>0</v>
      </c>
      <c r="J157" s="39"/>
    </row>
    <row r="158" spans="1:10" ht="15">
      <c r="A158" s="39"/>
      <c r="B158" s="40"/>
      <c r="C158" s="39"/>
      <c r="D158" s="40"/>
      <c r="E158" s="59"/>
      <c r="F158" s="39"/>
      <c r="G158" s="39"/>
      <c r="H158" s="39"/>
      <c r="I158" s="39"/>
      <c r="J158" s="39"/>
    </row>
    <row r="159" spans="1:10" ht="15.75">
      <c r="A159" s="46" t="s">
        <v>8</v>
      </c>
      <c r="B159" s="40"/>
      <c r="C159" s="39"/>
      <c r="D159" s="40"/>
      <c r="E159" s="59"/>
      <c r="F159" s="39"/>
      <c r="G159" s="39"/>
      <c r="H159" s="49" t="s">
        <v>7</v>
      </c>
      <c r="I159" s="39"/>
      <c r="J159" s="39"/>
    </row>
    <row r="160" spans="1:10" ht="15">
      <c r="A160" s="39"/>
      <c r="B160" s="40"/>
      <c r="C160" s="39"/>
      <c r="D160" s="40"/>
      <c r="E160" s="59"/>
      <c r="F160" s="39"/>
      <c r="G160" s="39"/>
      <c r="H160" s="39"/>
      <c r="I160" s="39"/>
      <c r="J160" s="39"/>
    </row>
    <row r="161" spans="1:10" ht="15">
      <c r="A161" s="39">
        <v>350</v>
      </c>
      <c r="B161" s="40" t="s">
        <v>9</v>
      </c>
      <c r="C161" s="39">
        <v>0.2</v>
      </c>
      <c r="D161" s="54" t="s">
        <v>2</v>
      </c>
      <c r="E161" s="61"/>
      <c r="F161" s="39">
        <f>A161*C161</f>
        <v>70</v>
      </c>
      <c r="G161" s="39">
        <f aca="true" t="shared" si="11" ref="G161:G208">IF(ISBLANK(E161),"",IF(E161=F161,"õige","vale"))</f>
      </c>
      <c r="H161" s="39"/>
      <c r="I161" s="39"/>
      <c r="J161" s="39"/>
    </row>
    <row r="162" spans="1:10" ht="15">
      <c r="A162" s="39">
        <v>60</v>
      </c>
      <c r="B162" s="40" t="s">
        <v>9</v>
      </c>
      <c r="C162" s="39">
        <v>0.07</v>
      </c>
      <c r="D162" s="54" t="s">
        <v>2</v>
      </c>
      <c r="E162" s="61"/>
      <c r="F162" s="39">
        <f aca="true" t="shared" si="12" ref="F162:F172">A162*C162</f>
        <v>4.2</v>
      </c>
      <c r="G162" s="39">
        <f t="shared" si="11"/>
      </c>
      <c r="H162" s="39"/>
      <c r="I162" s="39"/>
      <c r="J162" s="39"/>
    </row>
    <row r="163" spans="1:10" ht="15">
      <c r="A163" s="39">
        <v>0.9</v>
      </c>
      <c r="B163" s="40" t="s">
        <v>9</v>
      </c>
      <c r="C163" s="39">
        <v>0.3</v>
      </c>
      <c r="D163" s="54" t="s">
        <v>2</v>
      </c>
      <c r="E163" s="61"/>
      <c r="F163" s="39">
        <f t="shared" si="12"/>
        <v>0.27</v>
      </c>
      <c r="G163" s="39">
        <f t="shared" si="11"/>
      </c>
      <c r="H163" s="39"/>
      <c r="I163" s="39"/>
      <c r="J163" s="39"/>
    </row>
    <row r="164" spans="1:10" ht="15">
      <c r="A164" s="39">
        <v>0.5</v>
      </c>
      <c r="B164" s="40" t="s">
        <v>9</v>
      </c>
      <c r="C164" s="39">
        <v>3000</v>
      </c>
      <c r="D164" s="54" t="s">
        <v>2</v>
      </c>
      <c r="E164" s="61"/>
      <c r="F164" s="39">
        <f t="shared" si="12"/>
        <v>1500</v>
      </c>
      <c r="G164" s="39">
        <f t="shared" si="11"/>
      </c>
      <c r="H164" s="39"/>
      <c r="I164" s="39"/>
      <c r="J164" s="39"/>
    </row>
    <row r="165" spans="1:10" ht="15">
      <c r="A165" s="39">
        <v>7000</v>
      </c>
      <c r="B165" s="40" t="s">
        <v>9</v>
      </c>
      <c r="C165" s="39">
        <v>0.6</v>
      </c>
      <c r="D165" s="54" t="s">
        <v>2</v>
      </c>
      <c r="E165" s="61"/>
      <c r="F165" s="39">
        <f t="shared" si="12"/>
        <v>4200</v>
      </c>
      <c r="G165" s="39">
        <f t="shared" si="11"/>
      </c>
      <c r="H165" s="39"/>
      <c r="I165" s="39"/>
      <c r="J165" s="39"/>
    </row>
    <row r="166" spans="1:10" ht="15">
      <c r="A166" s="39">
        <v>45.8</v>
      </c>
      <c r="B166" s="40" t="s">
        <v>9</v>
      </c>
      <c r="C166" s="39">
        <v>0.1</v>
      </c>
      <c r="D166" s="54" t="s">
        <v>2</v>
      </c>
      <c r="E166" s="61"/>
      <c r="F166" s="39">
        <f t="shared" si="12"/>
        <v>4.58</v>
      </c>
      <c r="G166" s="39">
        <f t="shared" si="11"/>
      </c>
      <c r="H166" s="39"/>
      <c r="I166" s="39"/>
      <c r="J166" s="39"/>
    </row>
    <row r="167" spans="1:10" ht="15">
      <c r="A167" s="39">
        <v>400</v>
      </c>
      <c r="B167" s="40" t="s">
        <v>9</v>
      </c>
      <c r="C167" s="39">
        <v>0.9</v>
      </c>
      <c r="D167" s="54" t="s">
        <v>2</v>
      </c>
      <c r="E167" s="61"/>
      <c r="F167" s="39">
        <f t="shared" si="12"/>
        <v>360</v>
      </c>
      <c r="G167" s="39">
        <f t="shared" si="11"/>
      </c>
      <c r="H167" s="39"/>
      <c r="I167" s="39"/>
      <c r="J167" s="39"/>
    </row>
    <row r="168" spans="1:10" ht="15">
      <c r="A168" s="39">
        <v>40</v>
      </c>
      <c r="B168" s="40" t="s">
        <v>9</v>
      </c>
      <c r="C168" s="39">
        <v>0.8</v>
      </c>
      <c r="D168" s="54" t="s">
        <v>2</v>
      </c>
      <c r="E168" s="61"/>
      <c r="F168" s="39">
        <f t="shared" si="12"/>
        <v>32</v>
      </c>
      <c r="G168" s="39">
        <f t="shared" si="11"/>
      </c>
      <c r="H168" s="39"/>
      <c r="I168" s="39"/>
      <c r="J168" s="39"/>
    </row>
    <row r="169" spans="1:10" ht="15">
      <c r="A169" s="39">
        <v>4</v>
      </c>
      <c r="B169" s="40" t="s">
        <v>9</v>
      </c>
      <c r="C169" s="39">
        <v>0.7</v>
      </c>
      <c r="D169" s="54" t="s">
        <v>2</v>
      </c>
      <c r="E169" s="61"/>
      <c r="F169" s="39">
        <f t="shared" si="12"/>
        <v>2.8</v>
      </c>
      <c r="G169" s="39">
        <f t="shared" si="11"/>
      </c>
      <c r="H169" s="39"/>
      <c r="I169" s="39"/>
      <c r="J169" s="39"/>
    </row>
    <row r="170" spans="1:10" ht="15">
      <c r="A170" s="39">
        <v>18</v>
      </c>
      <c r="B170" s="40" t="s">
        <v>9</v>
      </c>
      <c r="C170" s="39">
        <v>0.02</v>
      </c>
      <c r="D170" s="54" t="s">
        <v>2</v>
      </c>
      <c r="E170" s="61"/>
      <c r="F170" s="39">
        <f t="shared" si="12"/>
        <v>0.36</v>
      </c>
      <c r="G170" s="39">
        <f t="shared" si="11"/>
      </c>
      <c r="H170" s="39"/>
      <c r="I170" s="39"/>
      <c r="J170" s="39"/>
    </row>
    <row r="171" spans="1:10" ht="15">
      <c r="A171" s="39">
        <v>180</v>
      </c>
      <c r="B171" s="40" t="s">
        <v>9</v>
      </c>
      <c r="C171" s="39">
        <v>0.3</v>
      </c>
      <c r="D171" s="54" t="s">
        <v>2</v>
      </c>
      <c r="E171" s="61"/>
      <c r="F171" s="39">
        <f t="shared" si="12"/>
        <v>54</v>
      </c>
      <c r="G171" s="39">
        <f t="shared" si="11"/>
      </c>
      <c r="H171" s="39"/>
      <c r="I171" s="39"/>
      <c r="J171" s="39"/>
    </row>
    <row r="172" spans="1:10" ht="15">
      <c r="A172" s="39">
        <v>1800</v>
      </c>
      <c r="B172" s="40" t="s">
        <v>9</v>
      </c>
      <c r="C172" s="39">
        <v>0.002</v>
      </c>
      <c r="D172" s="54" t="s">
        <v>2</v>
      </c>
      <c r="E172" s="61"/>
      <c r="F172" s="39">
        <f t="shared" si="12"/>
        <v>3.6</v>
      </c>
      <c r="G172" s="39">
        <f t="shared" si="11"/>
      </c>
      <c r="H172" s="39"/>
      <c r="I172" s="39"/>
      <c r="J172" s="39"/>
    </row>
    <row r="173" spans="1:10" ht="15">
      <c r="A173" s="39"/>
      <c r="B173" s="40"/>
      <c r="C173" s="39"/>
      <c r="D173" s="40"/>
      <c r="E173" s="59"/>
      <c r="F173" s="39"/>
      <c r="G173" s="39"/>
      <c r="H173" s="39"/>
      <c r="I173" s="39"/>
      <c r="J173" s="39"/>
    </row>
    <row r="174" spans="1:10" ht="15.75">
      <c r="A174" s="39"/>
      <c r="B174" s="40"/>
      <c r="C174" s="39"/>
      <c r="D174" s="40"/>
      <c r="E174" s="59"/>
      <c r="F174" s="39"/>
      <c r="G174" s="50" t="s">
        <v>43</v>
      </c>
      <c r="H174" s="44">
        <f>COUNTIF(G161:G172,"õige")</f>
        <v>0</v>
      </c>
      <c r="I174" s="47">
        <f>H174/12</f>
        <v>0</v>
      </c>
      <c r="J174" s="39"/>
    </row>
    <row r="175" spans="1:10" ht="15">
      <c r="A175" s="39"/>
      <c r="B175" s="40"/>
      <c r="C175" s="39"/>
      <c r="D175" s="40"/>
      <c r="E175" s="59"/>
      <c r="F175" s="39"/>
      <c r="G175" s="39" t="s">
        <v>44</v>
      </c>
      <c r="H175" s="39">
        <f>COUNTIF(G161:G172,"vale")</f>
        <v>0</v>
      </c>
      <c r="I175" s="48">
        <f>H175/12</f>
        <v>0</v>
      </c>
      <c r="J175" s="39"/>
    </row>
    <row r="176" spans="1:10" ht="15">
      <c r="A176" s="39"/>
      <c r="B176" s="40"/>
      <c r="C176" s="39"/>
      <c r="D176" s="40"/>
      <c r="E176" s="59"/>
      <c r="F176" s="39"/>
      <c r="G176" s="39"/>
      <c r="H176" s="39"/>
      <c r="I176" s="39"/>
      <c r="J176" s="39"/>
    </row>
    <row r="177" spans="1:10" ht="15.75">
      <c r="A177" s="46" t="s">
        <v>11</v>
      </c>
      <c r="B177" s="40"/>
      <c r="C177" s="39"/>
      <c r="D177" s="40"/>
      <c r="E177" s="59"/>
      <c r="F177" s="39"/>
      <c r="G177" s="39"/>
      <c r="H177" s="42" t="s">
        <v>3</v>
      </c>
      <c r="I177" s="39"/>
      <c r="J177" s="39"/>
    </row>
    <row r="178" spans="1:10" ht="15">
      <c r="A178" s="39"/>
      <c r="B178" s="40"/>
      <c r="C178" s="39"/>
      <c r="D178" s="40"/>
      <c r="E178" s="59"/>
      <c r="F178" s="39"/>
      <c r="G178" s="39"/>
      <c r="H178" s="39"/>
      <c r="I178" s="39"/>
      <c r="J178" s="39"/>
    </row>
    <row r="179" spans="1:10" ht="15">
      <c r="A179" s="39">
        <v>4.5</v>
      </c>
      <c r="B179" s="40" t="s">
        <v>12</v>
      </c>
      <c r="C179" s="39">
        <v>5</v>
      </c>
      <c r="D179" s="40" t="s">
        <v>2</v>
      </c>
      <c r="E179" s="61"/>
      <c r="F179" s="39">
        <f aca="true" t="shared" si="13" ref="F179:F190">A179/C179</f>
        <v>0.9</v>
      </c>
      <c r="G179" s="39">
        <f t="shared" si="11"/>
      </c>
      <c r="H179" s="39"/>
      <c r="I179" s="39"/>
      <c r="J179" s="39"/>
    </row>
    <row r="180" spans="1:10" ht="15">
      <c r="A180" s="39">
        <v>0.36</v>
      </c>
      <c r="B180" s="40" t="s">
        <v>12</v>
      </c>
      <c r="C180" s="39">
        <v>9</v>
      </c>
      <c r="D180" s="40" t="s">
        <v>2</v>
      </c>
      <c r="E180" s="61"/>
      <c r="F180" s="39">
        <f t="shared" si="13"/>
        <v>0.04</v>
      </c>
      <c r="G180" s="39">
        <f t="shared" si="11"/>
      </c>
      <c r="H180" s="39"/>
      <c r="I180" s="39"/>
      <c r="J180" s="39"/>
    </row>
    <row r="181" spans="1:10" ht="15">
      <c r="A181" s="39">
        <v>0.15</v>
      </c>
      <c r="B181" s="40" t="s">
        <v>12</v>
      </c>
      <c r="C181" s="39">
        <v>0.5</v>
      </c>
      <c r="D181" s="40" t="s">
        <v>2</v>
      </c>
      <c r="E181" s="61"/>
      <c r="F181" s="39">
        <f t="shared" si="13"/>
        <v>0.3</v>
      </c>
      <c r="G181" s="39">
        <f t="shared" si="11"/>
      </c>
      <c r="H181" s="39"/>
      <c r="I181" s="39"/>
      <c r="J181" s="39"/>
    </row>
    <row r="182" spans="1:10" ht="15">
      <c r="A182" s="39">
        <v>4.2</v>
      </c>
      <c r="B182" s="40" t="s">
        <v>12</v>
      </c>
      <c r="C182" s="39">
        <v>0.6</v>
      </c>
      <c r="D182" s="40" t="s">
        <v>2</v>
      </c>
      <c r="E182" s="61"/>
      <c r="F182" s="39">
        <f t="shared" si="13"/>
        <v>7.000000000000001</v>
      </c>
      <c r="G182" s="39">
        <f t="shared" si="11"/>
      </c>
      <c r="H182" s="39"/>
      <c r="I182" s="39"/>
      <c r="J182" s="39"/>
    </row>
    <row r="183" spans="1:10" ht="15">
      <c r="A183" s="39">
        <v>24</v>
      </c>
      <c r="B183" s="40" t="s">
        <v>12</v>
      </c>
      <c r="C183" s="39">
        <v>0.6</v>
      </c>
      <c r="D183" s="40" t="s">
        <v>2</v>
      </c>
      <c r="E183" s="61"/>
      <c r="F183" s="39">
        <f t="shared" si="13"/>
        <v>40</v>
      </c>
      <c r="G183" s="39">
        <f t="shared" si="11"/>
      </c>
      <c r="H183" s="39"/>
      <c r="I183" s="39"/>
      <c r="J183" s="39"/>
    </row>
    <row r="184" spans="1:10" ht="15">
      <c r="A184" s="39">
        <v>2.4</v>
      </c>
      <c r="B184" s="40" t="s">
        <v>12</v>
      </c>
      <c r="C184" s="39">
        <v>4</v>
      </c>
      <c r="D184" s="40" t="s">
        <v>2</v>
      </c>
      <c r="E184" s="61"/>
      <c r="F184" s="39">
        <f t="shared" si="13"/>
        <v>0.6</v>
      </c>
      <c r="G184" s="39">
        <f t="shared" si="11"/>
      </c>
      <c r="H184" s="39"/>
      <c r="I184" s="39"/>
      <c r="J184" s="39"/>
    </row>
    <row r="185" spans="1:10" ht="15">
      <c r="A185" s="39">
        <v>3.2</v>
      </c>
      <c r="B185" s="40" t="s">
        <v>12</v>
      </c>
      <c r="C185" s="39">
        <v>0.08</v>
      </c>
      <c r="D185" s="40" t="s">
        <v>2</v>
      </c>
      <c r="E185" s="61"/>
      <c r="F185" s="39">
        <f t="shared" si="13"/>
        <v>40</v>
      </c>
      <c r="G185" s="39">
        <f t="shared" si="11"/>
      </c>
      <c r="H185" s="39"/>
      <c r="I185" s="39"/>
      <c r="J185" s="39"/>
    </row>
    <row r="186" spans="1:10" ht="15">
      <c r="A186" s="39">
        <v>20</v>
      </c>
      <c r="B186" s="40" t="s">
        <v>12</v>
      </c>
      <c r="C186" s="39">
        <v>0.5</v>
      </c>
      <c r="D186" s="40" t="s">
        <v>2</v>
      </c>
      <c r="E186" s="61"/>
      <c r="F186" s="39">
        <f t="shared" si="13"/>
        <v>40</v>
      </c>
      <c r="G186" s="39">
        <f t="shared" si="11"/>
      </c>
      <c r="H186" s="39"/>
      <c r="I186" s="39"/>
      <c r="J186" s="39"/>
    </row>
    <row r="187" spans="1:10" ht="15">
      <c r="A187" s="39">
        <v>40</v>
      </c>
      <c r="B187" s="40" t="s">
        <v>12</v>
      </c>
      <c r="C187" s="39">
        <v>0.4</v>
      </c>
      <c r="D187" s="40" t="s">
        <v>2</v>
      </c>
      <c r="E187" s="61"/>
      <c r="F187" s="39">
        <f t="shared" si="13"/>
        <v>100</v>
      </c>
      <c r="G187" s="39">
        <f t="shared" si="11"/>
      </c>
      <c r="H187" s="39"/>
      <c r="I187" s="39"/>
      <c r="J187" s="39"/>
    </row>
    <row r="188" spans="1:10" ht="15">
      <c r="A188" s="39">
        <v>6</v>
      </c>
      <c r="B188" s="40" t="s">
        <v>12</v>
      </c>
      <c r="C188" s="39">
        <v>0.3</v>
      </c>
      <c r="D188" s="40" t="s">
        <v>2</v>
      </c>
      <c r="E188" s="61"/>
      <c r="F188" s="39">
        <f t="shared" si="13"/>
        <v>20</v>
      </c>
      <c r="G188" s="39">
        <f t="shared" si="11"/>
      </c>
      <c r="H188" s="39"/>
      <c r="I188" s="39"/>
      <c r="J188" s="39"/>
    </row>
    <row r="189" spans="1:10" ht="15">
      <c r="A189" s="39">
        <v>7.5</v>
      </c>
      <c r="B189" s="40" t="s">
        <v>12</v>
      </c>
      <c r="C189" s="39">
        <v>25</v>
      </c>
      <c r="D189" s="40" t="s">
        <v>2</v>
      </c>
      <c r="E189" s="61"/>
      <c r="F189" s="39">
        <f t="shared" si="13"/>
        <v>0.3</v>
      </c>
      <c r="G189" s="39">
        <f t="shared" si="11"/>
      </c>
      <c r="H189" s="39"/>
      <c r="I189" s="39"/>
      <c r="J189" s="39"/>
    </row>
    <row r="190" spans="1:10" ht="15">
      <c r="A190" s="39">
        <v>6.4</v>
      </c>
      <c r="B190" s="40" t="s">
        <v>12</v>
      </c>
      <c r="C190" s="39">
        <v>16</v>
      </c>
      <c r="D190" s="40" t="s">
        <v>2</v>
      </c>
      <c r="E190" s="61"/>
      <c r="F190" s="39">
        <f t="shared" si="13"/>
        <v>0.4</v>
      </c>
      <c r="G190" s="39">
        <f t="shared" si="11"/>
      </c>
      <c r="H190" s="39"/>
      <c r="I190" s="39"/>
      <c r="J190" s="39"/>
    </row>
    <row r="191" spans="1:10" ht="15">
      <c r="A191" s="39"/>
      <c r="B191" s="40"/>
      <c r="C191" s="39"/>
      <c r="D191" s="40"/>
      <c r="E191" s="59"/>
      <c r="F191" s="39"/>
      <c r="G191" s="39"/>
      <c r="H191" s="39"/>
      <c r="I191" s="39"/>
      <c r="J191" s="39"/>
    </row>
    <row r="192" spans="1:10" ht="15.75">
      <c r="A192" s="39"/>
      <c r="B192" s="40"/>
      <c r="C192" s="39"/>
      <c r="D192" s="40"/>
      <c r="E192" s="59"/>
      <c r="F192" s="39"/>
      <c r="G192" s="50" t="s">
        <v>43</v>
      </c>
      <c r="H192" s="44">
        <f>COUNTIF(G179:G190,"õige")</f>
        <v>0</v>
      </c>
      <c r="I192" s="47">
        <f>H192/12</f>
        <v>0</v>
      </c>
      <c r="J192" s="39"/>
    </row>
    <row r="193" spans="1:10" ht="15">
      <c r="A193" s="39"/>
      <c r="B193" s="40"/>
      <c r="C193" s="39"/>
      <c r="D193" s="40"/>
      <c r="E193" s="59"/>
      <c r="F193" s="39"/>
      <c r="G193" s="39" t="s">
        <v>44</v>
      </c>
      <c r="H193" s="39">
        <f>COUNTIF(G179:G190,"vale")</f>
        <v>0</v>
      </c>
      <c r="I193" s="48">
        <f>H193/12</f>
        <v>0</v>
      </c>
      <c r="J193" s="39"/>
    </row>
    <row r="194" spans="1:10" ht="15">
      <c r="A194" s="39"/>
      <c r="B194" s="40"/>
      <c r="C194" s="39"/>
      <c r="D194" s="40"/>
      <c r="E194" s="59"/>
      <c r="F194" s="39"/>
      <c r="G194" s="39"/>
      <c r="H194" s="39"/>
      <c r="I194" s="39"/>
      <c r="J194" s="39"/>
    </row>
    <row r="195" spans="1:10" ht="15.75">
      <c r="A195" s="46" t="s">
        <v>11</v>
      </c>
      <c r="B195" s="40"/>
      <c r="C195" s="39"/>
      <c r="D195" s="40"/>
      <c r="E195" s="59"/>
      <c r="F195" s="39"/>
      <c r="G195" s="39"/>
      <c r="H195" s="42" t="s">
        <v>4</v>
      </c>
      <c r="I195" s="39"/>
      <c r="J195" s="39"/>
    </row>
    <row r="196" spans="1:10" ht="15">
      <c r="A196" s="39"/>
      <c r="B196" s="40"/>
      <c r="C196" s="39"/>
      <c r="D196" s="40"/>
      <c r="E196" s="59"/>
      <c r="F196" s="39"/>
      <c r="G196" s="39"/>
      <c r="H196" s="39"/>
      <c r="I196" s="39"/>
      <c r="J196" s="39"/>
    </row>
    <row r="197" spans="1:10" ht="15">
      <c r="A197" s="39">
        <v>0.32</v>
      </c>
      <c r="B197" s="40" t="s">
        <v>12</v>
      </c>
      <c r="C197" s="39">
        <v>8</v>
      </c>
      <c r="D197" s="54" t="s">
        <v>2</v>
      </c>
      <c r="E197" s="61"/>
      <c r="F197" s="39">
        <f>A197/C197</f>
        <v>0.04</v>
      </c>
      <c r="G197" s="39">
        <f t="shared" si="11"/>
      </c>
      <c r="H197" s="39"/>
      <c r="I197" s="39"/>
      <c r="J197" s="39"/>
    </row>
    <row r="198" spans="1:10" ht="15">
      <c r="A198" s="39">
        <v>6.4</v>
      </c>
      <c r="B198" s="40" t="s">
        <v>12</v>
      </c>
      <c r="C198" s="39">
        <v>8</v>
      </c>
      <c r="D198" s="54" t="s">
        <v>2</v>
      </c>
      <c r="E198" s="61"/>
      <c r="F198" s="39">
        <f aca="true" t="shared" si="14" ref="F198:F208">A198/C198</f>
        <v>0.8</v>
      </c>
      <c r="G198" s="39">
        <f t="shared" si="11"/>
      </c>
      <c r="H198" s="39"/>
      <c r="I198" s="39"/>
      <c r="J198" s="39"/>
    </row>
    <row r="199" spans="1:10" ht="15">
      <c r="A199" s="39">
        <v>7.2</v>
      </c>
      <c r="B199" s="40" t="s">
        <v>12</v>
      </c>
      <c r="C199" s="39">
        <v>0.9</v>
      </c>
      <c r="D199" s="54" t="s">
        <v>2</v>
      </c>
      <c r="E199" s="61"/>
      <c r="F199" s="39">
        <f t="shared" si="14"/>
        <v>8</v>
      </c>
      <c r="G199" s="39">
        <f t="shared" si="11"/>
      </c>
      <c r="H199" s="39"/>
      <c r="I199" s="39"/>
      <c r="J199" s="39"/>
    </row>
    <row r="200" spans="1:10" ht="15">
      <c r="A200" s="39">
        <v>0.36</v>
      </c>
      <c r="B200" s="40" t="s">
        <v>12</v>
      </c>
      <c r="C200" s="39">
        <v>0.6</v>
      </c>
      <c r="D200" s="54" t="s">
        <v>2</v>
      </c>
      <c r="E200" s="61"/>
      <c r="F200" s="39">
        <f t="shared" si="14"/>
        <v>0.6</v>
      </c>
      <c r="G200" s="39">
        <f t="shared" si="11"/>
      </c>
      <c r="H200" s="39"/>
      <c r="I200" s="39"/>
      <c r="J200" s="39"/>
    </row>
    <row r="201" spans="1:10" ht="15">
      <c r="A201" s="39">
        <v>2.7</v>
      </c>
      <c r="B201" s="40" t="s">
        <v>12</v>
      </c>
      <c r="C201" s="39">
        <v>0.09</v>
      </c>
      <c r="D201" s="54" t="s">
        <v>2</v>
      </c>
      <c r="E201" s="61"/>
      <c r="F201" s="39">
        <f t="shared" si="14"/>
        <v>30.000000000000004</v>
      </c>
      <c r="G201" s="39">
        <f t="shared" si="11"/>
      </c>
      <c r="H201" s="39"/>
      <c r="I201" s="39"/>
      <c r="J201" s="39"/>
    </row>
    <row r="202" spans="1:10" ht="15">
      <c r="A202" s="39">
        <v>1.2</v>
      </c>
      <c r="B202" s="40" t="s">
        <v>12</v>
      </c>
      <c r="C202" s="39">
        <v>6</v>
      </c>
      <c r="D202" s="54" t="s">
        <v>2</v>
      </c>
      <c r="E202" s="61"/>
      <c r="F202" s="39">
        <f t="shared" si="14"/>
        <v>0.19999999999999998</v>
      </c>
      <c r="G202" s="39">
        <f t="shared" si="11"/>
      </c>
      <c r="H202" s="39"/>
      <c r="I202" s="39"/>
      <c r="J202" s="39"/>
    </row>
    <row r="203" spans="1:10" ht="15">
      <c r="A203" s="39">
        <v>24</v>
      </c>
      <c r="B203" s="40" t="s">
        <v>12</v>
      </c>
      <c r="C203" s="39">
        <v>0.2</v>
      </c>
      <c r="D203" s="54" t="s">
        <v>2</v>
      </c>
      <c r="E203" s="61"/>
      <c r="F203" s="39">
        <f t="shared" si="14"/>
        <v>120</v>
      </c>
      <c r="G203" s="39">
        <f t="shared" si="11"/>
      </c>
      <c r="H203" s="39"/>
      <c r="I203" s="39"/>
      <c r="J203" s="39"/>
    </row>
    <row r="204" spans="1:10" ht="15">
      <c r="A204" s="39">
        <v>4.8</v>
      </c>
      <c r="B204" s="40" t="s">
        <v>12</v>
      </c>
      <c r="C204" s="39">
        <v>24</v>
      </c>
      <c r="D204" s="54" t="s">
        <v>2</v>
      </c>
      <c r="E204" s="61"/>
      <c r="F204" s="39">
        <f t="shared" si="14"/>
        <v>0.19999999999999998</v>
      </c>
      <c r="G204" s="39">
        <f t="shared" si="11"/>
      </c>
      <c r="H204" s="39"/>
      <c r="I204" s="39"/>
      <c r="J204" s="39"/>
    </row>
    <row r="205" spans="1:10" ht="15">
      <c r="A205" s="39">
        <v>5.6</v>
      </c>
      <c r="B205" s="40" t="s">
        <v>12</v>
      </c>
      <c r="C205" s="39">
        <v>14</v>
      </c>
      <c r="D205" s="54" t="s">
        <v>2</v>
      </c>
      <c r="E205" s="61"/>
      <c r="F205" s="39">
        <f t="shared" si="14"/>
        <v>0.39999999999999997</v>
      </c>
      <c r="G205" s="39">
        <f t="shared" si="11"/>
      </c>
      <c r="H205" s="39"/>
      <c r="I205" s="39"/>
      <c r="J205" s="39"/>
    </row>
    <row r="206" spans="1:10" ht="15">
      <c r="A206" s="39">
        <v>90</v>
      </c>
      <c r="B206" s="40" t="s">
        <v>12</v>
      </c>
      <c r="C206" s="39">
        <v>0.3</v>
      </c>
      <c r="D206" s="54" t="s">
        <v>2</v>
      </c>
      <c r="E206" s="61"/>
      <c r="F206" s="39">
        <f t="shared" si="14"/>
        <v>300</v>
      </c>
      <c r="G206" s="39">
        <f t="shared" si="11"/>
      </c>
      <c r="H206" s="39"/>
      <c r="I206" s="39"/>
      <c r="J206" s="39"/>
    </row>
    <row r="207" spans="1:10" ht="15">
      <c r="A207" s="39">
        <v>120</v>
      </c>
      <c r="B207" s="40" t="s">
        <v>12</v>
      </c>
      <c r="C207" s="39">
        <v>0.12</v>
      </c>
      <c r="D207" s="54" t="s">
        <v>2</v>
      </c>
      <c r="E207" s="61"/>
      <c r="F207" s="39">
        <f t="shared" si="14"/>
        <v>1000</v>
      </c>
      <c r="G207" s="39">
        <f t="shared" si="11"/>
      </c>
      <c r="H207" s="39"/>
      <c r="I207" s="39"/>
      <c r="J207" s="39"/>
    </row>
    <row r="208" spans="1:10" ht="15">
      <c r="A208" s="39">
        <v>9</v>
      </c>
      <c r="B208" s="40" t="s">
        <v>12</v>
      </c>
      <c r="C208" s="39">
        <v>0.3</v>
      </c>
      <c r="D208" s="54" t="s">
        <v>2</v>
      </c>
      <c r="E208" s="61"/>
      <c r="F208" s="39">
        <f t="shared" si="14"/>
        <v>30</v>
      </c>
      <c r="G208" s="39">
        <f t="shared" si="11"/>
      </c>
      <c r="H208" s="39"/>
      <c r="I208" s="39"/>
      <c r="J208" s="39"/>
    </row>
    <row r="209" spans="1:10" ht="15">
      <c r="A209" s="39"/>
      <c r="B209" s="40"/>
      <c r="C209" s="39"/>
      <c r="D209" s="40"/>
      <c r="E209" s="59"/>
      <c r="F209" s="39"/>
      <c r="G209" s="39"/>
      <c r="H209" s="39"/>
      <c r="I209" s="39"/>
      <c r="J209" s="39"/>
    </row>
    <row r="210" spans="1:10" ht="15.75">
      <c r="A210" s="39"/>
      <c r="B210" s="40"/>
      <c r="C210" s="39"/>
      <c r="D210" s="40"/>
      <c r="E210" s="59"/>
      <c r="F210" s="39"/>
      <c r="G210" s="50" t="s">
        <v>19</v>
      </c>
      <c r="H210" s="44">
        <f>COUNTIF(G197:G208,"õige")</f>
        <v>0</v>
      </c>
      <c r="I210" s="47">
        <f>H210/12</f>
        <v>0</v>
      </c>
      <c r="J210" s="39"/>
    </row>
    <row r="211" spans="1:10" ht="15">
      <c r="A211" s="39"/>
      <c r="B211" s="40"/>
      <c r="C211" s="39"/>
      <c r="D211" s="40"/>
      <c r="E211" s="59"/>
      <c r="F211" s="39"/>
      <c r="G211" s="39" t="s">
        <v>20</v>
      </c>
      <c r="H211" s="39">
        <f>COUNTIF(G197:G208,"vale")</f>
        <v>0</v>
      </c>
      <c r="I211" s="48">
        <f>H211/12</f>
        <v>0</v>
      </c>
      <c r="J211" s="39"/>
    </row>
    <row r="212" spans="1:10" ht="5.25" customHeight="1">
      <c r="A212" s="39"/>
      <c r="B212" s="40"/>
      <c r="C212" s="39"/>
      <c r="D212" s="40"/>
      <c r="E212" s="59"/>
      <c r="F212" s="39"/>
      <c r="G212" s="39"/>
      <c r="H212" s="39"/>
      <c r="I212" s="39"/>
      <c r="J212" s="39"/>
    </row>
    <row r="213" spans="1:10" ht="6.75" customHeight="1">
      <c r="A213" s="39"/>
      <c r="B213" s="40"/>
      <c r="C213" s="39"/>
      <c r="D213" s="40"/>
      <c r="E213" s="59"/>
      <c r="F213" s="39"/>
      <c r="G213" s="39"/>
      <c r="H213" s="39"/>
      <c r="I213" s="39"/>
      <c r="J213" s="39"/>
    </row>
    <row r="214" spans="1:10" ht="15.75">
      <c r="A214" s="46" t="s">
        <v>11</v>
      </c>
      <c r="B214" s="40"/>
      <c r="C214" s="39"/>
      <c r="D214" s="40"/>
      <c r="E214" s="59"/>
      <c r="F214" s="39"/>
      <c r="G214" s="39"/>
      <c r="H214" s="42" t="s">
        <v>6</v>
      </c>
      <c r="I214" s="39"/>
      <c r="J214" s="39"/>
    </row>
    <row r="215" spans="1:10" ht="15">
      <c r="A215" s="39"/>
      <c r="B215" s="40"/>
      <c r="C215" s="39"/>
      <c r="D215" s="40"/>
      <c r="E215" s="59"/>
      <c r="F215" s="39"/>
      <c r="G215" s="39"/>
      <c r="H215" s="39"/>
      <c r="I215" s="39"/>
      <c r="J215" s="39"/>
    </row>
    <row r="216" spans="1:10" ht="15">
      <c r="A216" s="39">
        <v>0.28</v>
      </c>
      <c r="B216" s="40" t="s">
        <v>12</v>
      </c>
      <c r="C216" s="39">
        <v>4</v>
      </c>
      <c r="D216" s="54" t="s">
        <v>2</v>
      </c>
      <c r="E216" s="61"/>
      <c r="F216" s="39">
        <f>A216/C216</f>
        <v>0.07</v>
      </c>
      <c r="G216" s="39">
        <f aca="true" t="shared" si="15" ref="G216:G227">IF(ISBLANK(E216),"",IF(E216=F216,"õige","vale"))</f>
      </c>
      <c r="H216" s="39"/>
      <c r="I216" s="39"/>
      <c r="J216" s="39"/>
    </row>
    <row r="217" spans="1:10" ht="15">
      <c r="A217" s="39">
        <v>5.6</v>
      </c>
      <c r="B217" s="40" t="s">
        <v>12</v>
      </c>
      <c r="C217" s="39">
        <v>8</v>
      </c>
      <c r="D217" s="54" t="s">
        <v>2</v>
      </c>
      <c r="E217" s="61"/>
      <c r="F217" s="39">
        <f aca="true" t="shared" si="16" ref="F217:F227">A217/C217</f>
        <v>0.7</v>
      </c>
      <c r="G217" s="39">
        <f t="shared" si="15"/>
      </c>
      <c r="H217" s="39"/>
      <c r="I217" s="39"/>
      <c r="J217" s="39"/>
    </row>
    <row r="218" spans="1:10" ht="15">
      <c r="A218" s="39">
        <v>4.8</v>
      </c>
      <c r="B218" s="40" t="s">
        <v>12</v>
      </c>
      <c r="C218" s="39">
        <v>0.6</v>
      </c>
      <c r="D218" s="54" t="s">
        <v>2</v>
      </c>
      <c r="E218" s="61"/>
      <c r="F218" s="39">
        <f t="shared" si="16"/>
        <v>8</v>
      </c>
      <c r="G218" s="39">
        <f t="shared" si="15"/>
      </c>
      <c r="H218" s="39"/>
      <c r="I218" s="39"/>
      <c r="J218" s="39"/>
    </row>
    <row r="219" spans="1:10" ht="15">
      <c r="A219" s="39">
        <v>0.21</v>
      </c>
      <c r="B219" s="40" t="s">
        <v>12</v>
      </c>
      <c r="C219" s="39">
        <v>0.7</v>
      </c>
      <c r="D219" s="54" t="s">
        <v>2</v>
      </c>
      <c r="E219" s="61"/>
      <c r="F219" s="39">
        <f t="shared" si="16"/>
        <v>0.3</v>
      </c>
      <c r="G219" s="39">
        <f t="shared" si="15"/>
      </c>
      <c r="H219" s="39"/>
      <c r="I219" s="39"/>
      <c r="J219" s="39"/>
    </row>
    <row r="220" spans="1:10" ht="15">
      <c r="A220" s="39">
        <v>3.6</v>
      </c>
      <c r="B220" s="40" t="s">
        <v>12</v>
      </c>
      <c r="C220" s="39">
        <v>0.09</v>
      </c>
      <c r="D220" s="54" t="s">
        <v>2</v>
      </c>
      <c r="E220" s="61"/>
      <c r="F220" s="39">
        <f t="shared" si="16"/>
        <v>40</v>
      </c>
      <c r="G220" s="39">
        <f t="shared" si="15"/>
      </c>
      <c r="H220" s="39"/>
      <c r="I220" s="39"/>
      <c r="J220" s="39"/>
    </row>
    <row r="221" spans="1:10" ht="15">
      <c r="A221" s="39">
        <v>1.8</v>
      </c>
      <c r="B221" s="40" t="s">
        <v>12</v>
      </c>
      <c r="C221" s="39">
        <v>6</v>
      </c>
      <c r="D221" s="54" t="s">
        <v>2</v>
      </c>
      <c r="E221" s="61"/>
      <c r="F221" s="39">
        <f t="shared" si="16"/>
        <v>0.3</v>
      </c>
      <c r="G221" s="39">
        <f t="shared" si="15"/>
      </c>
      <c r="H221" s="39"/>
      <c r="I221" s="39"/>
      <c r="J221" s="39"/>
    </row>
    <row r="222" spans="1:10" ht="15">
      <c r="A222" s="39">
        <v>18</v>
      </c>
      <c r="B222" s="40" t="s">
        <v>12</v>
      </c>
      <c r="C222" s="39">
        <v>0.2</v>
      </c>
      <c r="D222" s="54" t="s">
        <v>2</v>
      </c>
      <c r="E222" s="61"/>
      <c r="F222" s="39">
        <f t="shared" si="16"/>
        <v>90</v>
      </c>
      <c r="G222" s="39">
        <f t="shared" si="15"/>
      </c>
      <c r="H222" s="39"/>
      <c r="I222" s="39"/>
      <c r="J222" s="39"/>
    </row>
    <row r="223" spans="1:10" ht="15">
      <c r="A223" s="39">
        <v>4.8</v>
      </c>
      <c r="B223" s="40" t="s">
        <v>12</v>
      </c>
      <c r="C223" s="39">
        <v>16</v>
      </c>
      <c r="D223" s="54" t="s">
        <v>2</v>
      </c>
      <c r="E223" s="61"/>
      <c r="F223" s="39">
        <f t="shared" si="16"/>
        <v>0.3</v>
      </c>
      <c r="G223" s="39">
        <f t="shared" si="15"/>
      </c>
      <c r="H223" s="39"/>
      <c r="I223" s="39"/>
      <c r="J223" s="39"/>
    </row>
    <row r="224" spans="1:10" ht="15">
      <c r="A224" s="39">
        <v>6.5</v>
      </c>
      <c r="B224" s="40" t="s">
        <v>12</v>
      </c>
      <c r="C224" s="39">
        <v>13</v>
      </c>
      <c r="D224" s="54" t="s">
        <v>2</v>
      </c>
      <c r="E224" s="61"/>
      <c r="F224" s="39">
        <f t="shared" si="16"/>
        <v>0.5</v>
      </c>
      <c r="G224" s="39">
        <f t="shared" si="15"/>
      </c>
      <c r="H224" s="39"/>
      <c r="I224" s="39"/>
      <c r="J224" s="39"/>
    </row>
    <row r="225" spans="1:10" ht="15">
      <c r="A225" s="39">
        <v>60</v>
      </c>
      <c r="B225" s="40" t="s">
        <v>12</v>
      </c>
      <c r="C225" s="39">
        <v>0.3</v>
      </c>
      <c r="D225" s="54" t="s">
        <v>2</v>
      </c>
      <c r="E225" s="61"/>
      <c r="F225" s="39">
        <f t="shared" si="16"/>
        <v>200</v>
      </c>
      <c r="G225" s="39">
        <f t="shared" si="15"/>
      </c>
      <c r="H225" s="39"/>
      <c r="I225" s="39"/>
      <c r="J225" s="39"/>
    </row>
    <row r="226" spans="1:10" ht="15">
      <c r="A226" s="39">
        <v>70</v>
      </c>
      <c r="B226" s="40" t="s">
        <v>12</v>
      </c>
      <c r="C226" s="39">
        <v>0.07</v>
      </c>
      <c r="D226" s="54" t="s">
        <v>2</v>
      </c>
      <c r="E226" s="61"/>
      <c r="F226" s="39">
        <f t="shared" si="16"/>
        <v>999.9999999999999</v>
      </c>
      <c r="G226" s="39">
        <f t="shared" si="15"/>
      </c>
      <c r="H226" s="39"/>
      <c r="I226" s="39"/>
      <c r="J226" s="39"/>
    </row>
    <row r="227" spans="1:10" ht="15">
      <c r="A227" s="39">
        <v>8</v>
      </c>
      <c r="B227" s="40" t="s">
        <v>12</v>
      </c>
      <c r="C227" s="39">
        <v>0.4</v>
      </c>
      <c r="D227" s="54" t="s">
        <v>2</v>
      </c>
      <c r="E227" s="61"/>
      <c r="F227" s="39">
        <f t="shared" si="16"/>
        <v>20</v>
      </c>
      <c r="G227" s="39">
        <f t="shared" si="15"/>
      </c>
      <c r="H227" s="39"/>
      <c r="I227" s="39"/>
      <c r="J227" s="39"/>
    </row>
    <row r="228" spans="1:10" ht="15">
      <c r="A228" s="39"/>
      <c r="B228" s="40"/>
      <c r="C228" s="39"/>
      <c r="D228" s="40"/>
      <c r="E228" s="59"/>
      <c r="F228" s="39"/>
      <c r="G228" s="39"/>
      <c r="H228" s="39"/>
      <c r="I228" s="39"/>
      <c r="J228" s="39"/>
    </row>
    <row r="229" spans="1:10" ht="15.75">
      <c r="A229" s="39"/>
      <c r="B229" s="40"/>
      <c r="C229" s="39"/>
      <c r="D229" s="40"/>
      <c r="E229" s="59"/>
      <c r="F229" s="39"/>
      <c r="G229" s="50" t="s">
        <v>19</v>
      </c>
      <c r="H229" s="44">
        <f>COUNTIF(G216:G227,"õige")</f>
        <v>0</v>
      </c>
      <c r="I229" s="47">
        <f>H229/12</f>
        <v>0</v>
      </c>
      <c r="J229" s="39"/>
    </row>
    <row r="230" spans="1:10" ht="15">
      <c r="A230" s="39"/>
      <c r="B230" s="40"/>
      <c r="C230" s="39"/>
      <c r="D230" s="40"/>
      <c r="E230" s="59"/>
      <c r="F230" s="39"/>
      <c r="G230" s="39" t="s">
        <v>20</v>
      </c>
      <c r="H230" s="39">
        <f>COUNTIF(G216:G227,"vale")</f>
        <v>0</v>
      </c>
      <c r="I230" s="48">
        <f>H230/12</f>
        <v>0</v>
      </c>
      <c r="J230" s="39"/>
    </row>
    <row r="231" spans="1:10" ht="15">
      <c r="A231" s="39"/>
      <c r="B231" s="40"/>
      <c r="C231" s="39"/>
      <c r="D231" s="40"/>
      <c r="E231" s="59"/>
      <c r="F231" s="39"/>
      <c r="G231" s="39"/>
      <c r="H231" s="39"/>
      <c r="I231" s="39"/>
      <c r="J231" s="39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 II 300</dc:creator>
  <cp:keywords/>
  <dc:description/>
  <cp:lastModifiedBy>Tom</cp:lastModifiedBy>
  <cp:lastPrinted>2000-10-26T14:42:23Z</cp:lastPrinted>
  <dcterms:created xsi:type="dcterms:W3CDTF">2000-06-28T09:27:06Z</dcterms:created>
  <dcterms:modified xsi:type="dcterms:W3CDTF">2013-04-21T12:26:43Z</dcterms:modified>
  <cp:category/>
  <cp:version/>
  <cp:contentType/>
  <cp:contentStatus/>
</cp:coreProperties>
</file>